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20" yWindow="-90" windowWidth="18330" windowHeight="10935"/>
  </bookViews>
  <sheets>
    <sheet name="Efnisyfirlit" sheetId="35" r:id="rId1"/>
    <sheet name="V3_M1" sheetId="9" r:id="rId2"/>
    <sheet name="V3_M2" sheetId="12" r:id="rId3"/>
    <sheet name="V3_M3" sheetId="15" r:id="rId4"/>
    <sheet name="V3_M4" sheetId="22" r:id="rId5"/>
    <sheet name="V3_M5" sheetId="36" r:id="rId6"/>
    <sheet name="V3_M6" sheetId="26" r:id="rId7"/>
    <sheet name="V3_M7" sheetId="29" r:id="rId8"/>
    <sheet name="V3_M8" sheetId="31" r:id="rId9"/>
    <sheet name="V3_M9" sheetId="33" r:id="rId10"/>
  </sheets>
  <definedNames>
    <definedName name="ExternalData_10" localSheetId="8">V3_M8!#REF!</definedName>
    <definedName name="ExternalData_11" localSheetId="8">V3_M8!$A$12</definedName>
    <definedName name="ExternalData_12" localSheetId="8">V3_M8!#REF!</definedName>
    <definedName name="ExternalData_13" localSheetId="8">V3_M8!$A$12</definedName>
    <definedName name="Tafla">Efnisyfirlit!#REF!</definedName>
  </definedNames>
  <calcPr calcId="125725"/>
</workbook>
</file>

<file path=xl/calcChain.xml><?xml version="1.0" encoding="utf-8"?>
<calcChain xmlns="http://schemas.openxmlformats.org/spreadsheetml/2006/main">
  <c r="C150" i="26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3"/>
  <c r="A68" i="29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60"/>
  <c r="A59" s="1"/>
  <c r="A58" s="1"/>
  <c r="A57" s="1"/>
  <c r="A56" s="1"/>
  <c r="A55" s="1"/>
  <c r="A54" s="1"/>
  <c r="A53" s="1"/>
  <c r="A52" s="1"/>
  <c r="A51" s="1"/>
  <c r="A50" s="1"/>
  <c r="A49" s="1"/>
  <c r="A48" s="1"/>
  <c r="A47" s="1"/>
  <c r="A46" s="1"/>
  <c r="A45" s="1"/>
  <c r="A44" s="1"/>
  <c r="A43" s="1"/>
  <c r="A42" s="1"/>
  <c r="A41" s="1"/>
  <c r="A40" s="1"/>
  <c r="A39" s="1"/>
  <c r="A38" s="1"/>
  <c r="A37" s="1"/>
  <c r="A36" s="1"/>
  <c r="A35" s="1"/>
  <c r="A34" s="1"/>
  <c r="A33" s="1"/>
  <c r="A32" s="1"/>
  <c r="A31" s="1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A16" s="1"/>
  <c r="A15" s="1"/>
  <c r="A14" s="1"/>
  <c r="D18" i="33"/>
  <c r="D17"/>
  <c r="D16"/>
  <c r="D15"/>
  <c r="D14"/>
  <c r="D13"/>
</calcChain>
</file>

<file path=xl/connections.xml><?xml version="1.0" encoding="utf-8"?>
<connections xmlns="http://schemas.openxmlformats.org/spreadsheetml/2006/main">
  <connection id="1" name="Connection61111" type="1" refreshedVersion="0" background="1" saveData="1">
    <dbPr connection="DSN=ARNASQLS01;UID=;APP=2007 Microsoft Office system;WSID=WRNACLIS03;DATABASE=RNA_Bankagogn;Network=DBMSSOCN;Trusted_Connection=Yes" command="select dags, sum(case lanasamningur when 0 then stada else 0 end) EkkiLanasamningur, sum(case lanasamningur when 1 then stada else 0 end) Lanasamningur, sum(case lanasamningur when -1 then stada else 0 end) Oskilgreint_x000a_from_x000a_(--Tafla b hefst_x000a_select DAGS, SUM(heildarstada) stada, isnull(LANASAMNINGUR,-1) lanasamningur from_x000a_(--Tafla A hefst_x000a_SELECT lanatafla.DAGS,lanatafla.UTIBU,lanatafla.HOFUDBOK,lanatafla.LANSNUMER,cast(lanatafla.HEILDARSTADA as bigint)/1000000 heildarstada, lanaflokkun.NUMER_BREFS, lanatafla.UTLANAFORM, lanaflokkun.LANASAMNINGUR_x000a_FROM [RNA_Bankagogn].[dbo].[LaisLanayfirlit] lanatafla_x000a_left join [RNA_Bankagogn].[dbo].[LaisSkuldabrefVsLanasamningarISK] lanaflokkun_x000a_on lanatafla.HOFUDBOK=lanaflokkun.HOFUDBOK and lanatafla.UTIBU=lanaflokkun.ID_BANKI and lanatafla.LANSNUMER=lanaflokkun.NUMER_BREFS_x000a_) A_x000a_where UTLANAFORM=1_x000a_group by DAGS, LANASAMNINGUR, UTLANAFORM_x000a_order by DAGS, lanasamningur_x000a_) b_x000a_group by dags_x000a_order by DAGS"/>
  </connection>
  <connection id="2" name="Connection611111" type="1" refreshedVersion="0" background="1" saveData="1">
    <dbPr connection="DSN=ARNASQLS01;UID=;APP=2007 Microsoft Office system;WSID=WRNACLIS03;DATABASE=RNA_Bankagogn;Network=DBMSSOCN;Trusted_Connection=Yes" command="select dags, sum(case lanasamningur when 0 then stada else 0 end) EkkiLanasamningur, sum(case lanasamningur when 1 then stada else 0 end) Lanasamningur, sum(case lanasamningur when -1 then stada else 0 end) Oskilgreint_x000a_from_x000a_(--Tafla b hefst_x000a_select DAGS, SUM(heildarstada) stada, isnull(LANASAMNINGUR,-1) lanasamningur from_x000a_(--Tafla A hefst_x000a_SELECT lanatafla.DAGS,lanatafla.UTIBU,lanatafla.HOFUDBOK,lanatafla.LANSNUMER,cast(lanatafla.HEILDARSTADA as bigint)/1000000 heildarstada, lanaflokkun.NUMER_BREFS, lanatafla.UTLANAFORM, lanaflokkun.LANASAMNINGUR_x000a_FROM [RNA_Bankagogn].[dbo].[LaisLanayfirlit] lanatafla_x000a_left join [RNA_Bankagogn].[dbo].[LaisSkuldabrefVsLanasamningarISK] lanaflokkun_x000a_on lanatafla.HOFUDBOK=lanaflokkun.HOFUDBOK and lanatafla.UTIBU=lanaflokkun.ID_BANKI and lanatafla.LANSNUMER=lanaflokkun.NUMER_BREFS_x000a_) A_x000a_where UTLANAFORM=1_x000a_group by DAGS, LANASAMNINGUR, UTLANAFORM_x000a_order by DAGS, lanasamningur_x000a_) b_x000a_group by dags_x000a_order by DAGS"/>
  </connection>
  <connection id="3" name="Connection6111111" type="1" refreshedVersion="0" background="1" saveData="1">
    <dbPr connection="DSN=ARNASQLS01;UID=;APP=2007 Microsoft Office system;WSID=WRNACLIS03;DATABASE=RNA_Bankagogn;Network=DBMSSOCN;Trusted_Connection=Yes" command="select dags, sum(case lanasamningur when 0 then stada else 0 end) EkkiLanasamningur, sum(case lanasamningur when 1 then stada else 0 end) Lanasamningur, sum(case lanasamningur when -1 then stada else 0 end) Oskilgreint_x000a_from_x000a_(--Tafla b hefst_x000a_select DAGS, SUM(heildarstada) stada, isnull(LANASAMNINGUR,-1) lanasamningur from_x000a_(--Tafla A hefst_x000a_SELECT lanatafla.DAGS,lanatafla.UTIBU,lanatafla.HOFUDBOK,lanatafla.LANSNUMER,cast(lanatafla.HEILDARSTADA as bigint)/1000000 heildarstada, lanaflokkun.NUMER_BREFS, lanatafla.UTLANAFORM, lanaflokkun.LANASAMNINGUR_x000a_FROM [RNA_Bankagogn].[dbo].[LaisLanayfirlit] lanatafla_x000a_left join [RNA_Bankagogn].[dbo].[LaisSkuldabrefVsLanasamningarISK] lanaflokkun_x000a_on lanatafla.HOFUDBOK=lanaflokkun.HOFUDBOK and lanatafla.UTIBU=lanaflokkun.ID_BANKI and lanatafla.LANSNUMER=lanaflokkun.NUMER_BREFS_x000a_) A_x000a_where UTLANAFORM=1_x000a_group by DAGS, LANASAMNINGUR, UTLANAFORM_x000a_order by DAGS, lanasamningur_x000a_) b_x000a_group by dags_x000a_order by DAGS"/>
  </connection>
  <connection id="4" name="Connection61111111" type="1" refreshedVersion="0" background="1" saveData="1">
    <dbPr connection="DSN=ARNASQLS01;UID=;APP=2007 Microsoft Office system;WSID=WRNACLIS03;DATABASE=RNA_Bankagogn;Network=DBMSSOCN;Trusted_Connection=Yes" command="select dags, sum(case lanasamningur when 0 then stada else 0 end) EkkiLanasamningur, sum(case lanasamningur when 1 then stada else 0 end) Lanasamningur, sum(case lanasamningur when -1 then stada else 0 end) Oskilgreint_x000a_from_x000a_(--Tafla b hefst_x000a_select DAGS, SUM(heildarstada) stada, isnull(LANASAMNINGUR,-1) lanasamningur from_x000a_(--Tafla A hefst_x000a_SELECT lanatafla.DAGS,lanatafla.UTIBU,lanatafla.HOFUDBOK,lanatafla.LANSNUMER,cast(lanatafla.HEILDARSTADA as bigint)/1000000 heildarstada, lanaflokkun.NUMER_BREFS, lanatafla.UTLANAFORM, lanaflokkun.LANASAMNINGUR_x000a_FROM [RNA_Bankagogn].[dbo].[LaisLanayfirlit] lanatafla_x000a_left join [RNA_Bankagogn].[dbo].[LaisSkuldabrefVsLanasamningarISK] lanaflokkun_x000a_on lanatafla.HOFUDBOK=lanaflokkun.HOFUDBOK and lanatafla.UTIBU=lanaflokkun.ID_BANKI and lanatafla.LANSNUMER=lanaflokkun.NUMER_BREFS_x000a_) A_x000a_where UTLANAFORM=1_x000a_group by DAGS, LANASAMNINGUR, UTLANAFORM_x000a_order by DAGS, lanasamningur_x000a_) b_x000a_group by dags_x000a_order by DAGS"/>
  </connection>
</connections>
</file>

<file path=xl/sharedStrings.xml><?xml version="1.0" encoding="utf-8"?>
<sst xmlns="http://schemas.openxmlformats.org/spreadsheetml/2006/main" count="244" uniqueCount="87">
  <si>
    <t>Fs</t>
  </si>
  <si>
    <t>Ufs</t>
  </si>
  <si>
    <t>Alm.</t>
  </si>
  <si>
    <t>Nm</t>
  </si>
  <si>
    <t>Há</t>
  </si>
  <si>
    <t xml:space="preserve">H </t>
  </si>
  <si>
    <t xml:space="preserve">Vá </t>
  </si>
  <si>
    <t>Landsbanki</t>
  </si>
  <si>
    <t>Kaupþing</t>
  </si>
  <si>
    <t>Glitnir</t>
  </si>
  <si>
    <t>Kaupthing</t>
  </si>
  <si>
    <t>Icelandic Mean</t>
  </si>
  <si>
    <t xml:space="preserve">Nordea Bank AB </t>
  </si>
  <si>
    <t xml:space="preserve">Danske Bank </t>
  </si>
  <si>
    <t xml:space="preserve">Skandinaviska Enskilda Banken </t>
  </si>
  <si>
    <t xml:space="preserve">Swedbank AB </t>
  </si>
  <si>
    <t xml:space="preserve">Svenska Handelsbanken </t>
  </si>
  <si>
    <t>DnB NOR Bank</t>
  </si>
  <si>
    <t>Nordic Mean</t>
  </si>
  <si>
    <t>OMXI15</t>
  </si>
  <si>
    <t xml:space="preserve"> </t>
  </si>
  <si>
    <t>Easy access</t>
  </si>
  <si>
    <t>Increase in excess to average</t>
  </si>
  <si>
    <t>Placement on List</t>
  </si>
  <si>
    <t>Bank bonds and bills from Landsbanki, Glitnir and Kaupþing as collateral at the Central Bank of Iceland, nominal value</t>
  </si>
  <si>
    <t>ISK bn.</t>
  </si>
  <si>
    <t>Date</t>
  </si>
  <si>
    <t>All  Loans of Late Payers</t>
  </si>
  <si>
    <t>Loans with Late Payments</t>
  </si>
  <si>
    <t>2008 June</t>
  </si>
  <si>
    <t>%</t>
  </si>
  <si>
    <t>Mean Returns on Book Equity (%), Icelandic vs. Other Nordic Banks</t>
  </si>
  <si>
    <t xml:space="preserve">ROE for June 2008 recognizes earnings only for one-half of the calendar year.  </t>
  </si>
  <si>
    <t>Mean Tier I Capital Ratios (%), Icelandic vs. Other Nordic Banks</t>
  </si>
  <si>
    <t xml:space="preserve">Tier 1 capital for June 2008 numbers only for one-half of the calendar year.  </t>
  </si>
  <si>
    <t>Mean Return on Assets (%), Icelandic vs. Other Nordic Banks</t>
  </si>
  <si>
    <t xml:space="preserve">ROA for June 2008 recognizes earnings only for one-half of the calendar year.  </t>
  </si>
  <si>
    <t>Value of Iceland’s Aggregate Share Price Index</t>
  </si>
  <si>
    <t>Three Largest Banks’ end-of-year assets, relative to Icelandic GDP</t>
  </si>
  <si>
    <t>Red line marks the first serious signs of the U.S. subprime crisis</t>
  </si>
  <si>
    <t>Ranking</t>
  </si>
  <si>
    <t xml:space="preserve">IceSave deposit balances and interest rate ranking </t>
  </si>
  <si>
    <t xml:space="preserve">IceBank advances collateralized by three large banks’ notes </t>
  </si>
  <si>
    <t>Times GDP</t>
  </si>
  <si>
    <t>Index value</t>
  </si>
  <si>
    <t>aths.</t>
  </si>
  <si>
    <t>Bn GBP</t>
  </si>
  <si>
    <t>Figure 1</t>
  </si>
  <si>
    <t>Figure 2</t>
  </si>
  <si>
    <t xml:space="preserve">Aths: </t>
  </si>
  <si>
    <t>Index Value</t>
  </si>
  <si>
    <t>Bn ISK</t>
  </si>
  <si>
    <t>Figure 7</t>
  </si>
  <si>
    <t>Figure 6</t>
  </si>
  <si>
    <t>Figure 5</t>
  </si>
  <si>
    <t>Figure 4</t>
  </si>
  <si>
    <t>Figure 8</t>
  </si>
  <si>
    <t>Aths.</t>
  </si>
  <si>
    <t>Figure 9</t>
  </si>
  <si>
    <t>Mynd nr.</t>
  </si>
  <si>
    <t>Fyrirsögn myndar</t>
  </si>
  <si>
    <t>Mynd 1</t>
  </si>
  <si>
    <t>Mynd 2</t>
  </si>
  <si>
    <t>Mynd 3</t>
  </si>
  <si>
    <t>Mynd 4</t>
  </si>
  <si>
    <t>Mynd 5</t>
  </si>
  <si>
    <t>Mynd 6</t>
  </si>
  <si>
    <t>Mynd 7</t>
  </si>
  <si>
    <t>Mynd 8</t>
  </si>
  <si>
    <t>Mynd 9</t>
  </si>
  <si>
    <t>Skýrsla rannsóknarnefndar Alþingis</t>
  </si>
  <si>
    <t>Viðauki 3 - Iceland´s failed banks: A post mortem</t>
  </si>
  <si>
    <r>
      <t>Three large Icelandic Banks’ Loans with at least one late payment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</si>
  <si>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Ath. </t>
  </si>
  <si>
    <t>Ath.</t>
  </si>
  <si>
    <t>Figure 3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</si>
  <si>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At the first day of each month, these data show the proportion of total loans with at least one late payment (lower line).  The upper line shows the total obligations to a bank at which one or more of its loans are delinquent.</t>
    </r>
  </si>
  <si>
    <r>
      <t xml:space="preserve">2008-June 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</si>
  <si>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t>Gross Domestic Product</t>
  </si>
  <si>
    <t>Three banks' total assets</t>
  </si>
  <si>
    <t>Three large Icelandic Banks’ Loans with at least one late payment</t>
  </si>
  <si>
    <t>Source: Individual banks’ published reports.</t>
  </si>
  <si>
    <t>Source: Individual banks’ annual reports.</t>
  </si>
  <si>
    <t>Source: Commission staff.</t>
  </si>
  <si>
    <t>Source: Commission Staff calculations.</t>
  </si>
  <si>
    <t>Source: Commission staff calculations</t>
  </si>
  <si>
    <t>Source: Statistics Iceland and banks’ annual reports.</t>
  </si>
</sst>
</file>

<file path=xl/styles.xml><?xml version="1.0" encoding="utf-8"?>
<styleSheet xmlns="http://schemas.openxmlformats.org/spreadsheetml/2006/main">
  <numFmts count="11">
    <numFmt numFmtId="164" formatCode="0.0_*"/>
    <numFmt numFmtId="165" formatCode="0.0\*"/>
    <numFmt numFmtId="166" formatCode="#,##0_*"/>
    <numFmt numFmtId="167" formatCode="#,##0\*"/>
    <numFmt numFmtId="168" formatCode="@__"/>
    <numFmt numFmtId="169" formatCode="&quot;Mynd &quot;\ 0"/>
    <numFmt numFmtId="170" formatCode="d\.m\.yyyy"/>
    <numFmt numFmtId="171" formatCode="dd/mm/yy;@"/>
    <numFmt numFmtId="172" formatCode="0.000"/>
    <numFmt numFmtId="173" formatCode="d/mm/yyyy"/>
    <numFmt numFmtId="174" formatCode="d/\ m/\ yyyy/;@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</font>
    <font>
      <i/>
      <sz val="10"/>
      <name val="Helv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63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4"/>
      <name val="Cambria"/>
      <family val="1"/>
      <scheme val="major"/>
    </font>
    <font>
      <b/>
      <vertAlign val="superscript"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4" fillId="0" borderId="0" applyNumberFormat="0" applyBorder="0" applyAlignment="0"/>
    <xf numFmtId="0" fontId="5" fillId="0" borderId="1"/>
    <xf numFmtId="164" fontId="6" fillId="0" borderId="0">
      <alignment horizontal="right"/>
    </xf>
    <xf numFmtId="165" fontId="6" fillId="0" borderId="0">
      <alignment horizontal="right"/>
    </xf>
    <xf numFmtId="164" fontId="2" fillId="0" borderId="0">
      <alignment horizontal="right"/>
    </xf>
    <xf numFmtId="164" fontId="7" fillId="0" borderId="0">
      <alignment horizontal="right"/>
    </xf>
    <xf numFmtId="166" fontId="6" fillId="0" borderId="0">
      <alignment horizontal="right"/>
    </xf>
    <xf numFmtId="167" fontId="6" fillId="0" borderId="0"/>
    <xf numFmtId="166" fontId="2" fillId="0" borderId="0">
      <alignment horizontal="right"/>
    </xf>
    <xf numFmtId="166" fontId="2" fillId="0" borderId="0">
      <alignment horizontal="right"/>
    </xf>
    <xf numFmtId="0" fontId="3" fillId="0" borderId="0">
      <alignment horizontal="left" vertical="top"/>
    </xf>
    <xf numFmtId="166" fontId="7" fillId="0" borderId="0"/>
    <xf numFmtId="2" fontId="1" fillId="0" borderId="0" applyFill="0" applyBorder="0" applyProtection="0">
      <alignment horizontal="right"/>
    </xf>
    <xf numFmtId="0" fontId="8" fillId="2" borderId="0" applyNumberFormat="0" applyBorder="0" applyProtection="0">
      <alignment horizontal="right"/>
    </xf>
    <xf numFmtId="0" fontId="8" fillId="2" borderId="0" applyNumberFormat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168" fontId="6" fillId="0" borderId="0">
      <alignment horizontal="right"/>
    </xf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2">
    <xf numFmtId="0" fontId="0" fillId="0" borderId="0" xfId="0"/>
    <xf numFmtId="49" fontId="0" fillId="0" borderId="0" xfId="0" applyNumberFormat="1"/>
    <xf numFmtId="0" fontId="9" fillId="0" borderId="0" xfId="0" applyFont="1" applyFill="1"/>
    <xf numFmtId="0" fontId="0" fillId="0" borderId="0" xfId="0"/>
    <xf numFmtId="3" fontId="11" fillId="0" borderId="0" xfId="0" applyNumberFormat="1" applyFont="1" applyAlignment="1">
      <alignment horizontal="right" vertical="top" wrapText="1"/>
    </xf>
    <xf numFmtId="3" fontId="11" fillId="0" borderId="0" xfId="0" applyNumberFormat="1" applyFont="1" applyAlignment="1">
      <alignment horizontal="right" wrapText="1"/>
    </xf>
    <xf numFmtId="0" fontId="11" fillId="0" borderId="0" xfId="0" applyFont="1" applyAlignment="1"/>
    <xf numFmtId="0" fontId="13" fillId="0" borderId="0" xfId="0" applyFont="1"/>
    <xf numFmtId="0" fontId="13" fillId="0" borderId="0" xfId="0" applyFont="1" applyAlignment="1"/>
    <xf numFmtId="14" fontId="13" fillId="3" borderId="0" xfId="0" applyNumberFormat="1" applyFont="1" applyFill="1"/>
    <xf numFmtId="0" fontId="13" fillId="3" borderId="0" xfId="0" applyFont="1" applyFill="1"/>
    <xf numFmtId="2" fontId="13" fillId="3" borderId="0" xfId="0" applyNumberFormat="1" applyFont="1" applyFill="1"/>
    <xf numFmtId="0" fontId="13" fillId="0" borderId="0" xfId="0" applyFont="1" applyAlignment="1">
      <alignment horizontal="center" vertical="center" wrapText="1"/>
    </xf>
    <xf numFmtId="0" fontId="14" fillId="0" borderId="0" xfId="20" applyAlignment="1" applyProtection="1"/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9" fillId="0" borderId="0" xfId="0" applyFont="1" applyFill="1" applyBorder="1"/>
    <xf numFmtId="0" fontId="9" fillId="0" borderId="2" xfId="0" applyFont="1" applyFill="1" applyBorder="1"/>
    <xf numFmtId="0" fontId="11" fillId="0" borderId="0" xfId="0" applyFont="1" applyFill="1" applyAlignment="1">
      <alignment horizontal="right" vertical="top" wrapText="1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right"/>
    </xf>
    <xf numFmtId="0" fontId="15" fillId="0" borderId="2" xfId="0" applyFont="1" applyBorder="1"/>
    <xf numFmtId="0" fontId="16" fillId="0" borderId="2" xfId="0" applyFont="1" applyBorder="1"/>
    <xf numFmtId="49" fontId="17" fillId="0" borderId="0" xfId="0" applyNumberFormat="1" applyFont="1"/>
    <xf numFmtId="0" fontId="17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2" xfId="0" applyFont="1" applyFill="1" applyBorder="1"/>
    <xf numFmtId="169" fontId="13" fillId="0" borderId="0" xfId="0" applyNumberFormat="1" applyFont="1" applyFill="1" applyAlignment="1">
      <alignment horizontal="left"/>
    </xf>
    <xf numFmtId="0" fontId="13" fillId="0" borderId="0" xfId="0" applyFont="1" applyFill="1"/>
    <xf numFmtId="0" fontId="0" fillId="0" borderId="0" xfId="0" applyFont="1" applyFill="1" applyAlignment="1">
      <alignment horizontal="left"/>
    </xf>
    <xf numFmtId="0" fontId="11" fillId="0" borderId="0" xfId="0" applyFont="1" applyFill="1" applyAlignment="1"/>
    <xf numFmtId="0" fontId="15" fillId="0" borderId="2" xfId="0" applyFont="1" applyFill="1" applyBorder="1"/>
    <xf numFmtId="0" fontId="16" fillId="0" borderId="2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10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Alignment="1">
      <alignment horizontal="left"/>
    </xf>
    <xf numFmtId="0" fontId="0" fillId="0" borderId="0" xfId="0" applyFont="1" applyAlignment="1"/>
    <xf numFmtId="0" fontId="16" fillId="0" borderId="2" xfId="0" applyFont="1" applyBorder="1" applyAlignment="1">
      <alignment horizontal="left"/>
    </xf>
    <xf numFmtId="0" fontId="0" fillId="0" borderId="0" xfId="0" applyFont="1" applyAlignment="1">
      <alignment wrapText="1"/>
    </xf>
    <xf numFmtId="0" fontId="15" fillId="0" borderId="4" xfId="0" applyFont="1" applyBorder="1"/>
    <xf numFmtId="0" fontId="0" fillId="0" borderId="4" xfId="0" applyFont="1" applyBorder="1"/>
    <xf numFmtId="15" fontId="0" fillId="0" borderId="0" xfId="0" applyNumberFormat="1" applyFont="1"/>
    <xf numFmtId="1" fontId="0" fillId="0" borderId="0" xfId="0" applyNumberFormat="1" applyFont="1"/>
    <xf numFmtId="1" fontId="19" fillId="0" borderId="0" xfId="0" applyNumberFormat="1" applyFont="1"/>
    <xf numFmtId="14" fontId="9" fillId="0" borderId="0" xfId="0" applyNumberFormat="1" applyFont="1"/>
    <xf numFmtId="0" fontId="9" fillId="0" borderId="0" xfId="0" applyFont="1"/>
    <xf numFmtId="173" fontId="9" fillId="0" borderId="0" xfId="0" applyNumberFormat="1" applyFont="1" applyAlignment="1">
      <alignment horizontal="right"/>
    </xf>
    <xf numFmtId="0" fontId="9" fillId="0" borderId="0" xfId="21" applyFont="1"/>
    <xf numFmtId="3" fontId="0" fillId="0" borderId="0" xfId="0" applyNumberFormat="1" applyFont="1"/>
    <xf numFmtId="14" fontId="0" fillId="0" borderId="0" xfId="0" applyNumberFormat="1" applyFont="1"/>
    <xf numFmtId="2" fontId="0" fillId="0" borderId="0" xfId="0" applyNumberFormat="1" applyFont="1"/>
    <xf numFmtId="0" fontId="21" fillId="0" borderId="0" xfId="0" applyFont="1" applyFill="1" applyAlignment="1">
      <alignment horizontal="left"/>
    </xf>
    <xf numFmtId="0" fontId="0" fillId="0" borderId="0" xfId="0" applyFont="1" applyFill="1" applyAlignment="1"/>
    <xf numFmtId="0" fontId="11" fillId="0" borderId="3" xfId="0" applyFont="1" applyFill="1" applyBorder="1" applyAlignment="1">
      <alignment horizontal="left" vertical="top"/>
    </xf>
    <xf numFmtId="2" fontId="10" fillId="0" borderId="0" xfId="0" applyNumberFormat="1" applyFont="1" applyFill="1" applyAlignment="1">
      <alignment horizontal="right" vertical="top" wrapText="1"/>
    </xf>
    <xf numFmtId="0" fontId="0" fillId="0" borderId="3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/>
    </xf>
    <xf numFmtId="0" fontId="10" fillId="0" borderId="0" xfId="0" applyFont="1" applyFill="1" applyAlignment="1">
      <alignment horizontal="right"/>
    </xf>
    <xf numFmtId="0" fontId="11" fillId="0" borderId="3" xfId="0" applyFont="1" applyFill="1" applyBorder="1" applyAlignment="1"/>
    <xf numFmtId="0" fontId="11" fillId="0" borderId="0" xfId="0" applyFont="1" applyFill="1" applyBorder="1" applyAlignment="1"/>
    <xf numFmtId="0" fontId="10" fillId="0" borderId="0" xfId="0" applyFont="1" applyFill="1" applyAlignment="1">
      <alignment horizontal="right" vertical="top" wrapText="1"/>
    </xf>
    <xf numFmtId="0" fontId="0" fillId="0" borderId="3" xfId="0" applyFont="1" applyFill="1" applyBorder="1" applyAlignment="1"/>
    <xf numFmtId="0" fontId="0" fillId="0" borderId="0" xfId="0" applyFont="1" applyFill="1" applyBorder="1" applyAlignment="1"/>
    <xf numFmtId="0" fontId="10" fillId="0" borderId="3" xfId="0" applyFont="1" applyFill="1" applyBorder="1" applyAlignment="1"/>
    <xf numFmtId="0" fontId="10" fillId="0" borderId="0" xfId="0" applyFont="1" applyFill="1" applyBorder="1" applyAlignment="1"/>
    <xf numFmtId="0" fontId="20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1" fillId="0" borderId="0" xfId="0" applyFont="1" applyFill="1"/>
    <xf numFmtId="0" fontId="21" fillId="0" borderId="2" xfId="0" applyFont="1" applyBorder="1"/>
    <xf numFmtId="169" fontId="0" fillId="0" borderId="0" xfId="0" applyNumberFormat="1" applyFont="1" applyFill="1" applyAlignment="1">
      <alignment horizontal="left"/>
    </xf>
    <xf numFmtId="0" fontId="21" fillId="0" borderId="4" xfId="0" applyFont="1" applyBorder="1"/>
    <xf numFmtId="0" fontId="21" fillId="0" borderId="2" xfId="0" applyFont="1" applyFill="1" applyBorder="1"/>
    <xf numFmtId="169" fontId="0" fillId="0" borderId="0" xfId="0" applyNumberFormat="1" applyFill="1" applyAlignment="1">
      <alignment horizontal="left"/>
    </xf>
    <xf numFmtId="169" fontId="9" fillId="0" borderId="0" xfId="0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Font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/>
    </xf>
    <xf numFmtId="14" fontId="20" fillId="0" borderId="0" xfId="0" applyNumberFormat="1" applyFont="1" applyBorder="1" applyAlignment="1">
      <alignment horizontal="right"/>
    </xf>
    <xf numFmtId="0" fontId="20" fillId="0" borderId="0" xfId="21" applyFont="1" applyFill="1" applyBorder="1" applyAlignment="1">
      <alignment horizontal="right" wrapText="1"/>
    </xf>
    <xf numFmtId="0" fontId="20" fillId="0" borderId="0" xfId="21" applyFont="1" applyBorder="1" applyAlignment="1">
      <alignment horizontal="right" wrapText="1"/>
    </xf>
    <xf numFmtId="0" fontId="9" fillId="0" borderId="0" xfId="0" applyFont="1" applyAlignment="1">
      <alignment horizontal="right"/>
    </xf>
    <xf numFmtId="14" fontId="13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7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0" fontId="0" fillId="0" borderId="0" xfId="19" applyNumberFormat="1" applyFont="1" applyAlignment="1">
      <alignment horizontal="right"/>
    </xf>
    <xf numFmtId="0" fontId="0" fillId="0" borderId="0" xfId="0" applyFont="1" applyAlignment="1">
      <alignment horizontal="right" wrapText="1"/>
    </xf>
    <xf numFmtId="3" fontId="0" fillId="0" borderId="0" xfId="0" applyNumberFormat="1" applyFont="1" applyAlignment="1">
      <alignment horizontal="right"/>
    </xf>
    <xf numFmtId="172" fontId="0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horizontal="right" vertical="top" wrapText="1"/>
    </xf>
    <xf numFmtId="2" fontId="10" fillId="0" borderId="0" xfId="0" applyNumberFormat="1" applyFont="1" applyFill="1" applyAlignment="1">
      <alignment horizontal="right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14" fillId="0" borderId="0" xfId="20" applyFill="1" applyAlignment="1" applyProtection="1">
      <alignment horizontal="left"/>
    </xf>
    <xf numFmtId="0" fontId="14" fillId="0" borderId="0" xfId="20" applyFill="1" applyAlignment="1" applyProtection="1"/>
    <xf numFmtId="0" fontId="14" fillId="0" borderId="0" xfId="20" applyFill="1" applyBorder="1" applyAlignment="1" applyProtection="1"/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0" xfId="0" applyFont="1" applyAlignment="1">
      <alignment horizontal="left" vertical="top" wrapText="1"/>
    </xf>
    <xf numFmtId="0" fontId="13" fillId="0" borderId="3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 vertical="center"/>
    </xf>
    <xf numFmtId="170" fontId="9" fillId="0" borderId="0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horizontal="left"/>
    </xf>
    <xf numFmtId="0" fontId="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right" wrapText="1"/>
    </xf>
    <xf numFmtId="171" fontId="9" fillId="0" borderId="0" xfId="0" applyNumberFormat="1" applyFont="1" applyBorder="1" applyAlignment="1" applyProtection="1">
      <alignment horizontal="right"/>
    </xf>
    <xf numFmtId="0" fontId="21" fillId="0" borderId="2" xfId="0" applyFont="1" applyBorder="1" applyAlignment="1">
      <alignment horizontal="left"/>
    </xf>
  </cellXfs>
  <cellStyles count="22">
    <cellStyle name="Hyperlink" xfId="20" builtinId="8"/>
    <cellStyle name="Italic" xfId="2"/>
    <cellStyle name="Normal" xfId="0" builtinId="0"/>
    <cellStyle name="Normal 2" xfId="1"/>
    <cellStyle name="Normal_Sniðmót" xfId="21"/>
    <cellStyle name="Notes" xfId="3"/>
    <cellStyle name="P%" xfId="4"/>
    <cellStyle name="P%*" xfId="5"/>
    <cellStyle name="P%_vm_nov02" xfId="6"/>
    <cellStyle name="P%Sum" xfId="7"/>
    <cellStyle name="Percent" xfId="19" builtinId="5"/>
    <cellStyle name="S" xfId="8"/>
    <cellStyle name="S*" xfId="9"/>
    <cellStyle name="S_vm_nov02" xfId="10"/>
    <cellStyle name="S_vm_nov02_3" xfId="11"/>
    <cellStyle name="Ská" xfId="12"/>
    <cellStyle name="SSum" xfId="13"/>
    <cellStyle name="Style 21" xfId="14"/>
    <cellStyle name="Style 22" xfId="15"/>
    <cellStyle name="Style 23" xfId="16"/>
    <cellStyle name="Style 24" xfId="17"/>
    <cellStyle name="Txt" xfId="18"/>
  </cellStyles>
  <dxfs count="0"/>
  <tableStyles count="0" defaultTableStyle="TableStyleMedium9" defaultPivotStyle="PivotStyleLight16"/>
  <colors>
    <mruColors>
      <color rgb="FF8EB4E3"/>
      <color rgb="FFFCD5B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ExternalData_13" firstBackgroundRefresh="1" connectionId="4" autoFormatId="0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name="ExternalData_11" firstBackgroundRefresh="1" connectionId="2" autoFormatId="0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A11" sqref="A11"/>
    </sheetView>
  </sheetViews>
  <sheetFormatPr defaultRowHeight="15"/>
  <cols>
    <col min="1" max="1" width="16.7109375" style="1" customWidth="1"/>
    <col min="2" max="2" width="61.140625" style="14" bestFit="1" customWidth="1"/>
    <col min="3" max="16384" width="9.140625" style="3"/>
  </cols>
  <sheetData>
    <row r="1" spans="1:2" s="25" customFormat="1" ht="15.75">
      <c r="A1" s="24" t="s">
        <v>59</v>
      </c>
      <c r="B1" s="25" t="s">
        <v>60</v>
      </c>
    </row>
    <row r="2" spans="1:2">
      <c r="A2" s="1" t="s">
        <v>61</v>
      </c>
      <c r="B2" s="113" t="s">
        <v>31</v>
      </c>
    </row>
    <row r="3" spans="1:2">
      <c r="A3" s="1" t="s">
        <v>62</v>
      </c>
      <c r="B3" s="114" t="s">
        <v>33</v>
      </c>
    </row>
    <row r="4" spans="1:2">
      <c r="A4" s="1" t="s">
        <v>63</v>
      </c>
      <c r="B4" s="114" t="s">
        <v>35</v>
      </c>
    </row>
    <row r="5" spans="1:2">
      <c r="A5" s="1" t="s">
        <v>64</v>
      </c>
      <c r="B5" s="115" t="s">
        <v>37</v>
      </c>
    </row>
    <row r="6" spans="1:2">
      <c r="A6" s="1" t="s">
        <v>65</v>
      </c>
      <c r="B6" s="13" t="s">
        <v>37</v>
      </c>
    </row>
    <row r="7" spans="1:2">
      <c r="A7" s="1" t="s">
        <v>66</v>
      </c>
      <c r="B7" s="13" t="s">
        <v>41</v>
      </c>
    </row>
    <row r="8" spans="1:2">
      <c r="A8" s="1" t="s">
        <v>67</v>
      </c>
      <c r="B8" s="13" t="s">
        <v>42</v>
      </c>
    </row>
    <row r="9" spans="1:2">
      <c r="A9" s="1" t="s">
        <v>68</v>
      </c>
      <c r="B9" s="13" t="s">
        <v>80</v>
      </c>
    </row>
    <row r="10" spans="1:2">
      <c r="A10" s="1" t="s">
        <v>69</v>
      </c>
      <c r="B10" s="13" t="s">
        <v>38</v>
      </c>
    </row>
    <row r="16" spans="1:2">
      <c r="A16" s="1" t="s">
        <v>20</v>
      </c>
    </row>
  </sheetData>
  <hyperlinks>
    <hyperlink ref="B2" location="V3_M1!A1" display="Mean Returns on Book Equity (%), Icelandic vs. Other Nordic Banks"/>
    <hyperlink ref="B3" location="V3_M2!A1" display="Mean Tier I Capital Ratios (%), Icelandic vs. Other Nordic Banks"/>
    <hyperlink ref="B4" location="V3_M3!A1" display="Mean Return on Assets (%), Icelandic vs. Other Nordic Banks"/>
    <hyperlink ref="B5" location="V3_M4!A1" display="Value of Iceland’s Aggregate Share Price Index"/>
    <hyperlink ref="B6" location="V3_M5!A1" display="Value of Iceland’s Aggregate Share Price Index"/>
    <hyperlink ref="B7" location="V3_M6!A1" display="IceSave deposit balances and interest rate ranking "/>
    <hyperlink ref="B8" location="V3_M7!A1" display="IceBank advances collateralized by three large banks’ notes "/>
    <hyperlink ref="B9" location="V3_M8!A1" display="Three large Icelandic Banks’ Loans with at least one late payment"/>
    <hyperlink ref="B10" location="V3_M9!A1" display="Three Largest Banks’ end-of-year assets, relative to Icelandic GDP"/>
  </hyperlink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selection activeCell="B8" sqref="B8"/>
    </sheetView>
  </sheetViews>
  <sheetFormatPr defaultRowHeight="15"/>
  <cols>
    <col min="1" max="1" width="14.7109375" style="14" customWidth="1"/>
    <col min="2" max="2" width="16.7109375" style="14" customWidth="1"/>
    <col min="3" max="3" width="19" style="14" customWidth="1"/>
    <col min="4" max="5" width="16.7109375" style="14" customWidth="1"/>
    <col min="6" max="16384" width="9.140625" style="14"/>
  </cols>
  <sheetData>
    <row r="1" spans="1:8" ht="15.75">
      <c r="B1" s="54" t="s">
        <v>70</v>
      </c>
      <c r="H1" s="2"/>
    </row>
    <row r="2" spans="1:8" ht="15.75">
      <c r="B2" s="54" t="s">
        <v>71</v>
      </c>
      <c r="F2" s="15"/>
      <c r="H2" s="2"/>
    </row>
    <row r="3" spans="1:8">
      <c r="A3" s="26"/>
      <c r="B3" s="79" t="s">
        <v>58</v>
      </c>
      <c r="C3" s="26"/>
      <c r="F3" s="15"/>
      <c r="H3" s="2"/>
    </row>
    <row r="4" spans="1:8" ht="15.75">
      <c r="A4" s="77" t="s">
        <v>0</v>
      </c>
      <c r="B4" s="14" t="s">
        <v>38</v>
      </c>
      <c r="C4" s="26"/>
      <c r="H4" s="2"/>
    </row>
    <row r="5" spans="1:8" ht="15.75">
      <c r="A5" s="77" t="s">
        <v>1</v>
      </c>
      <c r="B5" s="31" t="s">
        <v>20</v>
      </c>
      <c r="C5" s="26"/>
      <c r="H5" s="2"/>
    </row>
    <row r="6" spans="1:8" ht="15.75">
      <c r="A6" s="77" t="s">
        <v>2</v>
      </c>
      <c r="B6" s="31" t="s">
        <v>20</v>
      </c>
      <c r="C6" s="26"/>
      <c r="D6" s="7"/>
      <c r="H6" s="2"/>
    </row>
    <row r="7" spans="1:8" ht="15" customHeight="1">
      <c r="A7" s="77" t="s">
        <v>3</v>
      </c>
      <c r="B7" s="39"/>
      <c r="C7" s="39"/>
      <c r="D7" s="39"/>
      <c r="E7" s="39"/>
      <c r="F7" s="39"/>
      <c r="G7" s="39"/>
      <c r="H7" s="2"/>
    </row>
    <row r="8" spans="1:8" ht="15.75">
      <c r="A8" s="77" t="s">
        <v>5</v>
      </c>
      <c r="B8" s="39" t="s">
        <v>86</v>
      </c>
      <c r="C8" s="26"/>
      <c r="H8" s="2"/>
    </row>
    <row r="9" spans="1:8" ht="15.75">
      <c r="A9" s="77" t="s">
        <v>6</v>
      </c>
      <c r="B9" s="31" t="s">
        <v>43</v>
      </c>
      <c r="C9" s="26"/>
      <c r="H9" s="2"/>
    </row>
    <row r="10" spans="1:8" s="15" customFormat="1" ht="15.75">
      <c r="A10" s="77" t="s">
        <v>4</v>
      </c>
      <c r="B10" s="31" t="s">
        <v>20</v>
      </c>
      <c r="C10" s="26"/>
      <c r="D10" s="14"/>
      <c r="H10" s="17"/>
    </row>
    <row r="11" spans="1:8" s="16" customFormat="1" ht="16.5" thickBot="1">
      <c r="A11" s="78" t="s">
        <v>57</v>
      </c>
      <c r="B11" s="22"/>
      <c r="C11" s="40"/>
      <c r="H11" s="18"/>
    </row>
    <row r="12" spans="1:8" ht="30">
      <c r="A12" s="112" t="s">
        <v>26</v>
      </c>
      <c r="B12" s="112" t="s">
        <v>78</v>
      </c>
      <c r="C12" s="112" t="s">
        <v>79</v>
      </c>
      <c r="D12" s="95"/>
    </row>
    <row r="13" spans="1:8">
      <c r="A13" s="100">
        <v>2003</v>
      </c>
      <c r="B13" s="101">
        <v>841322</v>
      </c>
      <c r="C13" s="4">
        <v>1450751</v>
      </c>
      <c r="D13" s="102">
        <f>C13/B13</f>
        <v>1.7243706927906319</v>
      </c>
    </row>
    <row r="14" spans="1:8">
      <c r="A14" s="100">
        <v>2004</v>
      </c>
      <c r="B14" s="101">
        <v>928888</v>
      </c>
      <c r="C14" s="5">
        <v>2946494</v>
      </c>
      <c r="D14" s="102">
        <f t="shared" ref="D14:D18" si="0">C14/B14</f>
        <v>3.1720659541300997</v>
      </c>
    </row>
    <row r="15" spans="1:8">
      <c r="A15" s="100">
        <v>2005</v>
      </c>
      <c r="B15" s="101">
        <v>1026718</v>
      </c>
      <c r="C15" s="5">
        <v>5418521</v>
      </c>
      <c r="D15" s="102">
        <f t="shared" si="0"/>
        <v>5.2775163189892451</v>
      </c>
      <c r="G15" s="8"/>
    </row>
    <row r="16" spans="1:8">
      <c r="A16" s="100">
        <v>2006</v>
      </c>
      <c r="B16" s="101">
        <v>1168184</v>
      </c>
      <c r="C16" s="5">
        <v>8474660</v>
      </c>
      <c r="D16" s="102">
        <f t="shared" si="0"/>
        <v>7.2545592132746215</v>
      </c>
    </row>
    <row r="17" spans="1:4">
      <c r="A17" s="100">
        <v>2007</v>
      </c>
      <c r="B17" s="101">
        <v>1301409</v>
      </c>
      <c r="C17" s="5">
        <v>11353801</v>
      </c>
      <c r="D17" s="102">
        <f t="shared" si="0"/>
        <v>8.7242373458305575</v>
      </c>
    </row>
    <row r="18" spans="1:4">
      <c r="A18" s="100" t="s">
        <v>29</v>
      </c>
      <c r="B18" s="95">
        <v>1437220</v>
      </c>
      <c r="C18" s="5">
        <v>14436884</v>
      </c>
      <c r="D18" s="102">
        <f t="shared" si="0"/>
        <v>10.045006331668082</v>
      </c>
    </row>
    <row r="19" spans="1:4">
      <c r="A19" s="12"/>
      <c r="B19" s="41"/>
    </row>
    <row r="20" spans="1:4">
      <c r="A20" s="12"/>
      <c r="B20" s="41"/>
      <c r="C20" s="51"/>
    </row>
    <row r="21" spans="1:4">
      <c r="A21" s="12"/>
      <c r="B21" s="41"/>
      <c r="C21" s="51"/>
    </row>
    <row r="22" spans="1:4">
      <c r="A22" s="12"/>
      <c r="B22" s="41"/>
      <c r="C22" s="51"/>
    </row>
    <row r="23" spans="1:4">
      <c r="A23" s="12"/>
      <c r="B23" s="41"/>
      <c r="C23" s="51"/>
    </row>
    <row r="24" spans="1:4">
      <c r="A24" s="12"/>
      <c r="B24" s="41"/>
      <c r="C24" s="51"/>
    </row>
    <row r="25" spans="1:4">
      <c r="A25" s="12"/>
      <c r="B25" s="41"/>
      <c r="C25" s="51"/>
    </row>
    <row r="26" spans="1:4">
      <c r="A26" s="12"/>
      <c r="B26" s="41"/>
      <c r="C26" s="51"/>
    </row>
    <row r="27" spans="1:4">
      <c r="A27" s="12"/>
      <c r="B27" s="41"/>
      <c r="C27" s="51"/>
    </row>
    <row r="28" spans="1:4">
      <c r="A28" s="12"/>
      <c r="B28" s="41"/>
      <c r="C28" s="51"/>
    </row>
    <row r="29" spans="1:4">
      <c r="A29" s="12"/>
      <c r="B29" s="41"/>
      <c r="C29" s="51"/>
    </row>
    <row r="30" spans="1:4">
      <c r="A30" s="12"/>
      <c r="B30" s="41"/>
      <c r="C30" s="51"/>
    </row>
    <row r="31" spans="1:4">
      <c r="A31" s="12"/>
      <c r="B31" s="41"/>
      <c r="C31" s="51"/>
    </row>
    <row r="32" spans="1:4">
      <c r="A32" s="12"/>
      <c r="B32" s="41"/>
      <c r="C32" s="51"/>
    </row>
    <row r="33" spans="1:3">
      <c r="A33" s="12"/>
      <c r="B33" s="41"/>
      <c r="C33" s="51"/>
    </row>
    <row r="34" spans="1:3">
      <c r="A34" s="12"/>
      <c r="B34" s="41"/>
      <c r="C34" s="51"/>
    </row>
    <row r="35" spans="1:3">
      <c r="A35" s="12"/>
      <c r="B35" s="41"/>
      <c r="C35" s="51"/>
    </row>
    <row r="36" spans="1:3">
      <c r="A36" s="12"/>
      <c r="B36" s="41"/>
      <c r="C36" s="51"/>
    </row>
    <row r="37" spans="1:3">
      <c r="A37" s="12"/>
      <c r="B37" s="41"/>
      <c r="C37" s="51"/>
    </row>
    <row r="38" spans="1:3">
      <c r="A38" s="12"/>
      <c r="B38" s="41"/>
      <c r="C38" s="51"/>
    </row>
    <row r="39" spans="1:3">
      <c r="A39" s="12"/>
      <c r="B39" s="41"/>
      <c r="C39" s="51"/>
    </row>
    <row r="40" spans="1:3">
      <c r="A40" s="12"/>
      <c r="B40" s="41"/>
      <c r="C40" s="51"/>
    </row>
    <row r="41" spans="1:3">
      <c r="A41" s="12"/>
      <c r="B41" s="41"/>
      <c r="C41" s="51"/>
    </row>
    <row r="42" spans="1:3">
      <c r="A42" s="12"/>
      <c r="B42" s="41"/>
      <c r="C42" s="51"/>
    </row>
    <row r="43" spans="1:3">
      <c r="A43" s="12"/>
      <c r="B43" s="41"/>
      <c r="C43" s="51"/>
    </row>
    <row r="44" spans="1:3">
      <c r="A44" s="12"/>
      <c r="B44" s="41"/>
      <c r="C44" s="51"/>
    </row>
    <row r="45" spans="1:3">
      <c r="A45" s="12"/>
      <c r="B45" s="41"/>
      <c r="C45" s="51"/>
    </row>
    <row r="46" spans="1:3">
      <c r="A46" s="12"/>
      <c r="B46" s="41"/>
      <c r="C46" s="51"/>
    </row>
    <row r="47" spans="1:3">
      <c r="A47" s="12"/>
      <c r="B47" s="41"/>
      <c r="C47" s="51"/>
    </row>
    <row r="48" spans="1:3">
      <c r="A48" s="12"/>
      <c r="B48" s="41"/>
      <c r="C48" s="51"/>
    </row>
    <row r="49" spans="1:3">
      <c r="A49" s="12"/>
      <c r="B49" s="41"/>
      <c r="C49" s="51"/>
    </row>
    <row r="50" spans="1:3">
      <c r="A50" s="12"/>
      <c r="B50" s="41"/>
      <c r="C50" s="51"/>
    </row>
    <row r="51" spans="1:3">
      <c r="A51" s="12"/>
      <c r="B51" s="41"/>
      <c r="C51" s="51"/>
    </row>
    <row r="52" spans="1:3">
      <c r="A52" s="12"/>
      <c r="B52" s="41"/>
      <c r="C52" s="51"/>
    </row>
    <row r="53" spans="1:3">
      <c r="A53" s="12"/>
      <c r="B53" s="41"/>
      <c r="C53" s="51"/>
    </row>
    <row r="54" spans="1:3">
      <c r="A54" s="12"/>
      <c r="B54" s="41"/>
      <c r="C54" s="51"/>
    </row>
    <row r="55" spans="1:3">
      <c r="A55" s="12"/>
      <c r="B55" s="41"/>
      <c r="C55" s="51"/>
    </row>
    <row r="56" spans="1:3">
      <c r="A56" s="12"/>
      <c r="B56" s="41"/>
      <c r="C56" s="51"/>
    </row>
    <row r="57" spans="1:3">
      <c r="A57" s="12"/>
      <c r="B57" s="41"/>
      <c r="C57" s="51"/>
    </row>
    <row r="58" spans="1:3">
      <c r="A58" s="12"/>
      <c r="B58" s="41"/>
      <c r="C58" s="51"/>
    </row>
    <row r="59" spans="1:3">
      <c r="A59" s="12"/>
      <c r="B59" s="41"/>
      <c r="C59" s="51"/>
    </row>
    <row r="60" spans="1:3">
      <c r="A60" s="12"/>
      <c r="B60" s="41"/>
      <c r="C60" s="51"/>
    </row>
    <row r="61" spans="1:3">
      <c r="A61" s="12"/>
      <c r="B61" s="41"/>
      <c r="C61" s="51"/>
    </row>
    <row r="62" spans="1:3">
      <c r="A62" s="12"/>
      <c r="B62" s="41"/>
      <c r="C62" s="51"/>
    </row>
    <row r="63" spans="1:3">
      <c r="A63" s="12"/>
      <c r="B63" s="41"/>
      <c r="C63" s="51"/>
    </row>
    <row r="64" spans="1:3">
      <c r="A64" s="12"/>
      <c r="B64" s="41"/>
      <c r="C64" s="51"/>
    </row>
    <row r="65" spans="1:3">
      <c r="A65" s="12"/>
      <c r="B65" s="41"/>
      <c r="C65" s="51"/>
    </row>
    <row r="66" spans="1:3">
      <c r="A66" s="12"/>
      <c r="B66" s="41"/>
      <c r="C66" s="51"/>
    </row>
    <row r="67" spans="1:3">
      <c r="A67" s="12"/>
      <c r="B67" s="41"/>
      <c r="C67" s="51"/>
    </row>
    <row r="68" spans="1:3">
      <c r="A68" s="12"/>
      <c r="B68" s="41"/>
      <c r="C68" s="51"/>
    </row>
    <row r="69" spans="1:3">
      <c r="A69" s="12"/>
      <c r="B69" s="41"/>
      <c r="C69" s="51"/>
    </row>
    <row r="70" spans="1:3">
      <c r="A70" s="12"/>
      <c r="B70" s="41"/>
      <c r="C70" s="51"/>
    </row>
    <row r="71" spans="1:3">
      <c r="A71" s="12"/>
      <c r="B71" s="41"/>
    </row>
    <row r="72" spans="1:3">
      <c r="A72" s="12"/>
      <c r="B72" s="41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B8" sqref="B8"/>
    </sheetView>
  </sheetViews>
  <sheetFormatPr defaultRowHeight="15"/>
  <cols>
    <col min="1" max="1" width="14.7109375" style="26" customWidth="1"/>
    <col min="2" max="2" width="12.85546875" style="26" customWidth="1"/>
    <col min="3" max="7" width="11" style="26" customWidth="1"/>
    <col min="8" max="8" width="11" style="2" customWidth="1"/>
    <col min="9" max="16384" width="9.140625" style="26"/>
  </cols>
  <sheetData>
    <row r="1" spans="1:8" ht="15.75">
      <c r="B1" s="54" t="s">
        <v>70</v>
      </c>
    </row>
    <row r="2" spans="1:8" ht="15.75">
      <c r="B2" s="54" t="s">
        <v>71</v>
      </c>
      <c r="F2" s="27"/>
    </row>
    <row r="3" spans="1:8">
      <c r="B3" s="79" t="s">
        <v>47</v>
      </c>
      <c r="F3" s="27"/>
    </row>
    <row r="4" spans="1:8" ht="15.75">
      <c r="A4" s="77" t="s">
        <v>0</v>
      </c>
      <c r="B4" s="31" t="s">
        <v>31</v>
      </c>
    </row>
    <row r="5" spans="1:8" ht="15.75">
      <c r="A5" s="77" t="s">
        <v>1</v>
      </c>
      <c r="B5" s="31" t="s">
        <v>20</v>
      </c>
    </row>
    <row r="6" spans="1:8" ht="15.75">
      <c r="A6" s="77" t="s">
        <v>2</v>
      </c>
      <c r="B6" s="31" t="s">
        <v>20</v>
      </c>
      <c r="D6" s="30"/>
    </row>
    <row r="7" spans="1:8" ht="15.75">
      <c r="A7" s="77" t="s">
        <v>3</v>
      </c>
      <c r="B7" s="32" t="s">
        <v>32</v>
      </c>
    </row>
    <row r="8" spans="1:8" ht="15.75">
      <c r="A8" s="77" t="s">
        <v>5</v>
      </c>
      <c r="B8" s="31" t="s">
        <v>81</v>
      </c>
    </row>
    <row r="9" spans="1:8" ht="15.75">
      <c r="A9" s="77" t="s">
        <v>6</v>
      </c>
      <c r="B9" s="31" t="s">
        <v>30</v>
      </c>
    </row>
    <row r="10" spans="1:8" s="27" customFormat="1" ht="15.75">
      <c r="A10" s="77" t="s">
        <v>4</v>
      </c>
      <c r="B10" s="31" t="s">
        <v>20</v>
      </c>
      <c r="C10" s="26"/>
      <c r="D10" s="26"/>
      <c r="H10" s="17"/>
    </row>
    <row r="11" spans="1:8" s="28" customFormat="1" ht="16.5" thickBot="1">
      <c r="A11" s="81" t="s">
        <v>74</v>
      </c>
      <c r="B11" s="33"/>
      <c r="C11" s="34"/>
      <c r="H11" s="18"/>
    </row>
    <row r="12" spans="1:8" s="122" customFormat="1" ht="17.25">
      <c r="A12" s="119"/>
      <c r="B12" s="120"/>
      <c r="C12" s="121">
        <v>2003</v>
      </c>
      <c r="D12" s="121">
        <v>2004</v>
      </c>
      <c r="E12" s="121">
        <v>2005</v>
      </c>
      <c r="F12" s="121">
        <v>2006</v>
      </c>
      <c r="G12" s="121">
        <v>2007</v>
      </c>
      <c r="H12" s="121" t="s">
        <v>77</v>
      </c>
    </row>
    <row r="13" spans="1:8">
      <c r="A13" s="105" t="s">
        <v>9</v>
      </c>
      <c r="B13" s="105"/>
      <c r="C13" s="86">
        <v>19.829999999999998</v>
      </c>
      <c r="D13" s="86">
        <v>22.75</v>
      </c>
      <c r="E13" s="86">
        <v>22.54</v>
      </c>
      <c r="F13" s="86">
        <v>26.16</v>
      </c>
      <c r="G13" s="86">
        <v>16.27</v>
      </c>
      <c r="H13" s="86">
        <v>6.73</v>
      </c>
    </row>
    <row r="14" spans="1:8" ht="15" customHeight="1">
      <c r="A14" s="105" t="s">
        <v>10</v>
      </c>
      <c r="B14" s="105"/>
      <c r="C14" s="86">
        <v>17.22</v>
      </c>
      <c r="D14" s="86">
        <v>12.22</v>
      </c>
      <c r="E14" s="86">
        <v>26.29</v>
      </c>
      <c r="F14" s="86">
        <v>26.72</v>
      </c>
      <c r="G14" s="86">
        <v>20.6</v>
      </c>
      <c r="H14" s="86">
        <v>8.02</v>
      </c>
    </row>
    <row r="15" spans="1:8" ht="15" customHeight="1">
      <c r="A15" s="105" t="s">
        <v>7</v>
      </c>
      <c r="B15" s="105"/>
      <c r="C15" s="86">
        <v>13.74</v>
      </c>
      <c r="D15" s="86">
        <v>34.33</v>
      </c>
      <c r="E15" s="86">
        <v>22.73</v>
      </c>
      <c r="F15" s="86">
        <v>27.87</v>
      </c>
      <c r="G15" s="86">
        <v>22.19</v>
      </c>
      <c r="H15" s="86">
        <v>14.87</v>
      </c>
    </row>
    <row r="16" spans="1:8">
      <c r="A16" s="106" t="s">
        <v>11</v>
      </c>
      <c r="B16" s="106"/>
      <c r="C16" s="103">
        <v>16.93</v>
      </c>
      <c r="D16" s="103">
        <v>23.1</v>
      </c>
      <c r="E16" s="103">
        <v>23.85</v>
      </c>
      <c r="F16" s="103">
        <v>26.92</v>
      </c>
      <c r="G16" s="103">
        <v>19.690000000000001</v>
      </c>
      <c r="H16" s="103">
        <v>9.8699999999999992</v>
      </c>
    </row>
    <row r="17" spans="1:8">
      <c r="A17" s="107"/>
      <c r="B17" s="108"/>
      <c r="C17" s="35"/>
      <c r="D17" s="35"/>
      <c r="E17" s="35"/>
      <c r="F17" s="35"/>
      <c r="G17" s="35"/>
      <c r="H17" s="35"/>
    </row>
    <row r="18" spans="1:8" ht="15" customHeight="1">
      <c r="A18" s="61" t="s">
        <v>12</v>
      </c>
      <c r="B18" s="62"/>
      <c r="C18" s="20">
        <v>12.24</v>
      </c>
      <c r="D18" s="20">
        <v>16.41</v>
      </c>
      <c r="E18" s="20">
        <v>17.559999999999999</v>
      </c>
      <c r="F18" s="20">
        <v>20.64</v>
      </c>
      <c r="G18" s="20">
        <v>18.32</v>
      </c>
      <c r="H18" s="20">
        <v>8.0500000000000007</v>
      </c>
    </row>
    <row r="19" spans="1:8" ht="15" customHeight="1">
      <c r="A19" s="61" t="s">
        <v>13</v>
      </c>
      <c r="B19" s="62"/>
      <c r="C19" s="20">
        <v>15.36</v>
      </c>
      <c r="D19" s="20">
        <v>13.97</v>
      </c>
      <c r="E19" s="20">
        <v>17.22</v>
      </c>
      <c r="F19" s="20">
        <v>14.24</v>
      </c>
      <c r="G19" s="20">
        <v>14.25</v>
      </c>
      <c r="H19" s="20">
        <v>5.54</v>
      </c>
    </row>
    <row r="20" spans="1:8" s="55" customFormat="1">
      <c r="A20" s="61" t="s">
        <v>14</v>
      </c>
      <c r="B20" s="62"/>
      <c r="C20" s="21">
        <v>11.77</v>
      </c>
      <c r="D20" s="21">
        <v>14.28</v>
      </c>
      <c r="E20" s="21">
        <v>14.86</v>
      </c>
      <c r="F20" s="21">
        <v>18.8</v>
      </c>
      <c r="G20" s="21">
        <v>17.829999999999998</v>
      </c>
      <c r="H20" s="21">
        <v>6.23</v>
      </c>
    </row>
    <row r="21" spans="1:8" ht="15" customHeight="1">
      <c r="A21" s="61" t="s">
        <v>15</v>
      </c>
      <c r="B21" s="62"/>
      <c r="C21" s="20">
        <v>15.13</v>
      </c>
      <c r="D21" s="20">
        <v>22.52</v>
      </c>
      <c r="E21" s="20">
        <v>22.8</v>
      </c>
      <c r="F21" s="20">
        <v>18.43</v>
      </c>
      <c r="G21" s="20">
        <v>17.84</v>
      </c>
      <c r="H21" s="20">
        <v>9.2899999999999991</v>
      </c>
    </row>
    <row r="22" spans="1:8">
      <c r="A22" s="61" t="s">
        <v>16</v>
      </c>
      <c r="B22" s="62"/>
      <c r="C22" s="20">
        <v>14.28</v>
      </c>
      <c r="D22" s="20">
        <v>16.07</v>
      </c>
      <c r="E22" s="20">
        <v>17.309999999999999</v>
      </c>
      <c r="F22" s="20">
        <v>19.82</v>
      </c>
      <c r="G22" s="20">
        <v>20.82</v>
      </c>
      <c r="H22" s="20">
        <v>6.86</v>
      </c>
    </row>
    <row r="23" spans="1:8" ht="15" customHeight="1">
      <c r="A23" s="61" t="s">
        <v>17</v>
      </c>
      <c r="B23" s="62"/>
      <c r="C23" s="20">
        <v>12.77</v>
      </c>
      <c r="D23" s="20">
        <v>14.36</v>
      </c>
      <c r="E23" s="20">
        <v>17.670000000000002</v>
      </c>
      <c r="F23" s="20">
        <v>18.39</v>
      </c>
      <c r="G23" s="20">
        <v>20.49</v>
      </c>
      <c r="H23" s="20">
        <v>6.25</v>
      </c>
    </row>
    <row r="24" spans="1:8" s="30" customFormat="1">
      <c r="A24" s="66" t="s">
        <v>18</v>
      </c>
      <c r="B24" s="67"/>
      <c r="C24" s="60">
        <v>13.59</v>
      </c>
      <c r="D24" s="60">
        <v>16.27</v>
      </c>
      <c r="E24" s="104">
        <v>17.899999999999999</v>
      </c>
      <c r="F24" s="60">
        <v>18.39</v>
      </c>
      <c r="G24" s="60">
        <v>18.260000000000002</v>
      </c>
      <c r="H24" s="60">
        <v>7.04</v>
      </c>
    </row>
    <row r="25" spans="1:8">
      <c r="H25" s="26"/>
    </row>
    <row r="26" spans="1:8">
      <c r="A26" s="36"/>
      <c r="B26" s="36"/>
      <c r="H26" s="26"/>
    </row>
    <row r="27" spans="1:8">
      <c r="A27" s="37"/>
      <c r="B27" s="37"/>
      <c r="H27" s="2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B9" sqref="B9"/>
    </sheetView>
  </sheetViews>
  <sheetFormatPr defaultRowHeight="15"/>
  <cols>
    <col min="1" max="1" width="14.7109375" style="26" customWidth="1"/>
    <col min="2" max="2" width="13" style="26" customWidth="1"/>
    <col min="3" max="7" width="11" style="26" customWidth="1"/>
    <col min="8" max="8" width="11" style="2" customWidth="1"/>
    <col min="9" max="16384" width="9.140625" style="26"/>
  </cols>
  <sheetData>
    <row r="1" spans="1:9" ht="15.75">
      <c r="B1" s="54" t="s">
        <v>70</v>
      </c>
    </row>
    <row r="2" spans="1:9" ht="15.75">
      <c r="B2" s="54" t="s">
        <v>71</v>
      </c>
      <c r="F2" s="27"/>
    </row>
    <row r="3" spans="1:9">
      <c r="B3" s="79" t="s">
        <v>48</v>
      </c>
      <c r="F3" s="27"/>
    </row>
    <row r="4" spans="1:9" ht="15.75">
      <c r="A4" s="77" t="s">
        <v>0</v>
      </c>
      <c r="B4" s="26" t="s">
        <v>33</v>
      </c>
    </row>
    <row r="5" spans="1:9" ht="15.75">
      <c r="A5" s="77" t="s">
        <v>1</v>
      </c>
      <c r="B5" s="31" t="s">
        <v>20</v>
      </c>
    </row>
    <row r="6" spans="1:9" ht="15.75">
      <c r="A6" s="77" t="s">
        <v>2</v>
      </c>
      <c r="B6" s="31" t="s">
        <v>20</v>
      </c>
      <c r="D6" s="30"/>
    </row>
    <row r="7" spans="1:9" ht="15.75">
      <c r="A7" s="77" t="s">
        <v>3</v>
      </c>
      <c r="B7" s="32" t="s">
        <v>34</v>
      </c>
    </row>
    <row r="8" spans="1:9" ht="15.75">
      <c r="A8" s="77" t="s">
        <v>5</v>
      </c>
      <c r="B8" s="55" t="s">
        <v>82</v>
      </c>
    </row>
    <row r="9" spans="1:9" ht="15.75">
      <c r="A9" s="77" t="s">
        <v>6</v>
      </c>
      <c r="B9" s="31" t="s">
        <v>30</v>
      </c>
    </row>
    <row r="10" spans="1:9" s="27" customFormat="1" ht="15.75">
      <c r="A10" s="77" t="s">
        <v>4</v>
      </c>
      <c r="B10" s="31" t="s">
        <v>20</v>
      </c>
      <c r="C10" s="26"/>
      <c r="D10" s="26"/>
      <c r="H10" s="17"/>
    </row>
    <row r="11" spans="1:9" s="28" customFormat="1" ht="16.5" thickBot="1">
      <c r="A11" s="81" t="s">
        <v>74</v>
      </c>
      <c r="B11" s="33"/>
      <c r="C11" s="34"/>
      <c r="H11" s="18"/>
    </row>
    <row r="12" spans="1:9" s="122" customFormat="1" ht="17.25">
      <c r="A12" s="119"/>
      <c r="C12" s="121">
        <v>2003</v>
      </c>
      <c r="D12" s="121">
        <v>2004</v>
      </c>
      <c r="E12" s="121">
        <v>2005</v>
      </c>
      <c r="F12" s="121">
        <v>2006</v>
      </c>
      <c r="G12" s="121">
        <v>2007</v>
      </c>
      <c r="H12" s="121" t="s">
        <v>77</v>
      </c>
    </row>
    <row r="13" spans="1:9">
      <c r="A13" s="87" t="s">
        <v>9</v>
      </c>
      <c r="C13" s="86">
        <v>8</v>
      </c>
      <c r="D13" s="86">
        <v>9.4</v>
      </c>
      <c r="E13" s="86">
        <v>9.9</v>
      </c>
      <c r="F13" s="86">
        <v>10.8</v>
      </c>
      <c r="G13" s="86">
        <v>8.1</v>
      </c>
      <c r="H13" s="86">
        <v>8</v>
      </c>
      <c r="I13" s="27"/>
    </row>
    <row r="14" spans="1:9" ht="15" customHeight="1">
      <c r="A14" s="87" t="s">
        <v>10</v>
      </c>
      <c r="C14" s="86">
        <v>12.1</v>
      </c>
      <c r="D14" s="86">
        <v>11.5</v>
      </c>
      <c r="E14" s="86">
        <v>9.4</v>
      </c>
      <c r="F14" s="86">
        <v>10.5</v>
      </c>
      <c r="G14" s="86">
        <v>9.6</v>
      </c>
      <c r="H14" s="86">
        <v>9.3000000000000007</v>
      </c>
      <c r="I14" s="27"/>
    </row>
    <row r="15" spans="1:9" ht="15" customHeight="1">
      <c r="A15" s="56" t="s">
        <v>7</v>
      </c>
      <c r="C15" s="19">
        <v>6.9</v>
      </c>
      <c r="D15" s="19">
        <v>7.8</v>
      </c>
      <c r="E15" s="19">
        <v>11.9</v>
      </c>
      <c r="F15" s="19">
        <v>13</v>
      </c>
      <c r="G15" s="19">
        <v>10.1</v>
      </c>
      <c r="H15" s="19">
        <v>8.1999999999999993</v>
      </c>
    </row>
    <row r="16" spans="1:9">
      <c r="A16" s="88" t="s">
        <v>11</v>
      </c>
      <c r="C16" s="57">
        <v>9</v>
      </c>
      <c r="D16" s="57">
        <v>9.57</v>
      </c>
      <c r="E16" s="57">
        <v>10.4</v>
      </c>
      <c r="F16" s="57">
        <v>11.43</v>
      </c>
      <c r="G16" s="57">
        <v>9.27</v>
      </c>
      <c r="H16" s="57">
        <v>8.5</v>
      </c>
    </row>
    <row r="17" spans="1:8">
      <c r="A17" s="58"/>
      <c r="C17" s="19"/>
      <c r="D17" s="19"/>
      <c r="E17" s="19"/>
      <c r="F17" s="19"/>
      <c r="G17" s="19"/>
      <c r="H17" s="19"/>
    </row>
    <row r="18" spans="1:8" ht="15" customHeight="1">
      <c r="A18" s="59" t="s">
        <v>12</v>
      </c>
      <c r="C18" s="19">
        <v>7.3</v>
      </c>
      <c r="D18" s="19">
        <v>7.3</v>
      </c>
      <c r="E18" s="19">
        <v>6.8</v>
      </c>
      <c r="F18" s="19">
        <v>7.1</v>
      </c>
      <c r="G18" s="19">
        <v>7</v>
      </c>
      <c r="H18" s="19">
        <v>7</v>
      </c>
    </row>
    <row r="19" spans="1:8" ht="15" customHeight="1">
      <c r="A19" s="59" t="s">
        <v>13</v>
      </c>
      <c r="C19" s="19">
        <v>7.7</v>
      </c>
      <c r="D19" s="19">
        <v>7.7</v>
      </c>
      <c r="E19" s="19">
        <v>7.3</v>
      </c>
      <c r="F19" s="19">
        <v>8.6</v>
      </c>
      <c r="G19" s="19">
        <v>6.4</v>
      </c>
      <c r="H19" s="19">
        <v>10</v>
      </c>
    </row>
    <row r="20" spans="1:8" ht="15" customHeight="1">
      <c r="A20" s="59" t="s">
        <v>14</v>
      </c>
      <c r="C20" s="19">
        <v>8</v>
      </c>
      <c r="D20" s="19">
        <v>7.76</v>
      </c>
      <c r="E20" s="19">
        <v>7.53</v>
      </c>
      <c r="F20" s="19">
        <v>8.19</v>
      </c>
      <c r="G20" s="19">
        <v>8.6300000000000008</v>
      </c>
      <c r="H20" s="19">
        <v>8.64</v>
      </c>
    </row>
    <row r="21" spans="1:8" ht="15" customHeight="1">
      <c r="A21" s="59" t="s">
        <v>15</v>
      </c>
      <c r="C21" s="19">
        <v>7.2</v>
      </c>
      <c r="D21" s="19">
        <v>8.1999999999999993</v>
      </c>
      <c r="E21" s="19">
        <v>6.5</v>
      </c>
      <c r="F21" s="19">
        <v>6.5</v>
      </c>
      <c r="G21" s="19">
        <v>6.19</v>
      </c>
      <c r="H21" s="19">
        <v>6.7</v>
      </c>
    </row>
    <row r="22" spans="1:8" ht="15" customHeight="1">
      <c r="A22" s="59" t="s">
        <v>16</v>
      </c>
      <c r="C22" s="19">
        <v>7.3</v>
      </c>
      <c r="D22" s="19">
        <v>7.6</v>
      </c>
      <c r="E22" s="19">
        <v>7.6</v>
      </c>
      <c r="F22" s="19">
        <v>6.8</v>
      </c>
      <c r="G22" s="19">
        <v>6.5</v>
      </c>
      <c r="H22" s="19">
        <v>7.1</v>
      </c>
    </row>
    <row r="23" spans="1:8" ht="15" customHeight="1">
      <c r="A23" s="59" t="s">
        <v>17</v>
      </c>
      <c r="C23" s="19">
        <v>6.8</v>
      </c>
      <c r="D23" s="19">
        <v>7.6</v>
      </c>
      <c r="E23" s="19">
        <v>7.4</v>
      </c>
      <c r="F23" s="19">
        <v>6.7</v>
      </c>
      <c r="G23" s="19">
        <v>7.2</v>
      </c>
      <c r="H23" s="19">
        <v>6.7</v>
      </c>
    </row>
    <row r="24" spans="1:8">
      <c r="A24" s="89" t="s">
        <v>18</v>
      </c>
      <c r="C24" s="60">
        <v>7.38</v>
      </c>
      <c r="D24" s="60">
        <v>7.69</v>
      </c>
      <c r="E24" s="60">
        <v>7.19</v>
      </c>
      <c r="F24" s="60">
        <v>7.32</v>
      </c>
      <c r="G24" s="60">
        <v>6.99</v>
      </c>
      <c r="H24" s="60">
        <v>7.69</v>
      </c>
    </row>
    <row r="25" spans="1:8">
      <c r="A25" s="55"/>
      <c r="B25" s="55"/>
      <c r="C25" s="55"/>
      <c r="D25" s="55"/>
      <c r="E25" s="55"/>
      <c r="F25" s="55"/>
      <c r="G25" s="55"/>
      <c r="H25" s="2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/>
  </sheetViews>
  <sheetFormatPr defaultRowHeight="15"/>
  <cols>
    <col min="1" max="1" width="14.7109375" style="26" customWidth="1"/>
    <col min="2" max="2" width="13.28515625" style="26" customWidth="1"/>
    <col min="3" max="3" width="9.140625" style="26" customWidth="1"/>
    <col min="4" max="8" width="11" style="26" customWidth="1"/>
    <col min="9" max="9" width="11" style="2" customWidth="1"/>
    <col min="10" max="16384" width="9.140625" style="26"/>
  </cols>
  <sheetData>
    <row r="1" spans="1:9" ht="15.75">
      <c r="B1" s="54" t="s">
        <v>70</v>
      </c>
    </row>
    <row r="2" spans="1:9" ht="15.75">
      <c r="B2" s="54" t="s">
        <v>71</v>
      </c>
      <c r="G2" s="27"/>
    </row>
    <row r="3" spans="1:9">
      <c r="B3" s="82" t="s">
        <v>75</v>
      </c>
      <c r="G3" s="27"/>
    </row>
    <row r="4" spans="1:9" ht="15.75">
      <c r="A4" s="77" t="s">
        <v>0</v>
      </c>
      <c r="B4" s="26" t="s">
        <v>35</v>
      </c>
    </row>
    <row r="5" spans="1:9" ht="15.75">
      <c r="A5" s="77" t="s">
        <v>1</v>
      </c>
      <c r="B5" s="31" t="s">
        <v>20</v>
      </c>
    </row>
    <row r="6" spans="1:9" ht="15.75">
      <c r="A6" s="77" t="s">
        <v>2</v>
      </c>
      <c r="B6" s="31" t="s">
        <v>20</v>
      </c>
      <c r="E6" s="30"/>
    </row>
    <row r="7" spans="1:9" ht="15.75">
      <c r="A7" s="77" t="s">
        <v>3</v>
      </c>
      <c r="B7" s="32" t="s">
        <v>36</v>
      </c>
    </row>
    <row r="8" spans="1:9" ht="15.75">
      <c r="A8" s="77" t="s">
        <v>5</v>
      </c>
      <c r="B8" s="55" t="s">
        <v>82</v>
      </c>
    </row>
    <row r="9" spans="1:9" ht="15.75">
      <c r="A9" s="77" t="s">
        <v>6</v>
      </c>
      <c r="B9" s="31" t="s">
        <v>30</v>
      </c>
    </row>
    <row r="10" spans="1:9" s="27" customFormat="1" ht="15.75">
      <c r="A10" s="77" t="s">
        <v>4</v>
      </c>
      <c r="B10" s="26"/>
      <c r="C10" s="31" t="s">
        <v>20</v>
      </c>
      <c r="D10" s="26"/>
      <c r="E10" s="26"/>
      <c r="I10" s="17"/>
    </row>
    <row r="11" spans="1:9" s="28" customFormat="1" ht="16.5" thickBot="1">
      <c r="A11" s="81" t="s">
        <v>74</v>
      </c>
      <c r="B11" s="33"/>
      <c r="C11" s="33"/>
      <c r="D11" s="34"/>
      <c r="I11" s="18"/>
    </row>
    <row r="12" spans="1:9" s="122" customFormat="1" ht="17.25">
      <c r="A12" s="123"/>
      <c r="B12" s="124"/>
      <c r="C12" s="121">
        <v>2003</v>
      </c>
      <c r="D12" s="121">
        <v>2004</v>
      </c>
      <c r="E12" s="121">
        <v>2005</v>
      </c>
      <c r="F12" s="121">
        <v>2006</v>
      </c>
      <c r="G12" s="121">
        <v>2007</v>
      </c>
      <c r="H12" s="121" t="s">
        <v>77</v>
      </c>
      <c r="I12" s="121"/>
    </row>
    <row r="13" spans="1:9">
      <c r="A13" s="62" t="s">
        <v>9</v>
      </c>
      <c r="B13" s="62"/>
      <c r="C13" s="86">
        <v>1.31</v>
      </c>
      <c r="D13" s="86">
        <v>1.69</v>
      </c>
      <c r="E13" s="86">
        <v>1.3</v>
      </c>
      <c r="F13" s="86">
        <v>1.7</v>
      </c>
      <c r="G13" s="86">
        <v>0.94</v>
      </c>
      <c r="H13" s="86">
        <v>0.35</v>
      </c>
      <c r="I13" s="86"/>
    </row>
    <row r="14" spans="1:9" ht="15" customHeight="1">
      <c r="A14" s="61" t="s">
        <v>10</v>
      </c>
      <c r="B14" s="62"/>
      <c r="C14" s="19">
        <v>1.42</v>
      </c>
      <c r="D14" s="19">
        <v>1.17</v>
      </c>
      <c r="E14" s="19">
        <v>2.0099999999999998</v>
      </c>
      <c r="F14" s="19">
        <v>2.13</v>
      </c>
      <c r="G14" s="19">
        <v>1.33</v>
      </c>
      <c r="H14" s="19">
        <v>0.52</v>
      </c>
      <c r="I14" s="19"/>
    </row>
    <row r="15" spans="1:9" ht="15" customHeight="1">
      <c r="A15" s="61" t="s">
        <v>7</v>
      </c>
      <c r="B15" s="62"/>
      <c r="C15" s="19">
        <v>0.66</v>
      </c>
      <c r="D15" s="19">
        <v>1.74</v>
      </c>
      <c r="E15" s="19">
        <v>1.78</v>
      </c>
      <c r="F15" s="19">
        <v>1.85</v>
      </c>
      <c r="G15" s="19">
        <v>1.31</v>
      </c>
      <c r="H15" s="19">
        <v>0.74</v>
      </c>
      <c r="I15" s="19"/>
    </row>
    <row r="16" spans="1:9">
      <c r="A16" s="66" t="s">
        <v>11</v>
      </c>
      <c r="B16" s="67"/>
      <c r="C16" s="63">
        <v>1.1299999999999999</v>
      </c>
      <c r="D16" s="63">
        <v>1.53</v>
      </c>
      <c r="E16" s="63">
        <v>1.7</v>
      </c>
      <c r="F16" s="63">
        <v>1.89</v>
      </c>
      <c r="G16" s="63">
        <v>1.19</v>
      </c>
      <c r="H16" s="63">
        <v>0.54</v>
      </c>
      <c r="I16" s="63"/>
    </row>
    <row r="17" spans="1:9">
      <c r="A17" s="64"/>
      <c r="B17" s="65"/>
      <c r="C17" s="35"/>
      <c r="D17" s="35"/>
      <c r="E17" s="35"/>
      <c r="F17" s="35"/>
      <c r="G17" s="35"/>
      <c r="H17" s="35"/>
      <c r="I17" s="35"/>
    </row>
    <row r="18" spans="1:9" ht="15" customHeight="1">
      <c r="A18" s="61" t="s">
        <v>12</v>
      </c>
      <c r="B18" s="62"/>
      <c r="C18" s="20">
        <v>0.56999999999999995</v>
      </c>
      <c r="D18" s="20">
        <v>0.74</v>
      </c>
      <c r="E18" s="20">
        <v>0.7</v>
      </c>
      <c r="F18" s="20">
        <v>0.9</v>
      </c>
      <c r="G18" s="20">
        <v>0.8</v>
      </c>
      <c r="H18" s="20">
        <v>0.32</v>
      </c>
      <c r="I18" s="20"/>
    </row>
    <row r="19" spans="1:9" ht="15" customHeight="1">
      <c r="A19" s="61" t="s">
        <v>13</v>
      </c>
      <c r="B19" s="62"/>
      <c r="C19" s="20">
        <v>0.51</v>
      </c>
      <c r="D19" s="20">
        <v>0.45</v>
      </c>
      <c r="E19" s="20">
        <v>0.53</v>
      </c>
      <c r="F19" s="20">
        <v>0.49</v>
      </c>
      <c r="G19" s="20">
        <v>0.44</v>
      </c>
      <c r="H19" s="20">
        <v>0.17</v>
      </c>
      <c r="I19" s="20"/>
    </row>
    <row r="20" spans="1:9">
      <c r="A20" s="116" t="s">
        <v>14</v>
      </c>
      <c r="B20" s="117"/>
      <c r="C20" s="20">
        <v>0.45</v>
      </c>
      <c r="D20" s="20">
        <v>0.46</v>
      </c>
      <c r="E20" s="20">
        <v>0.45</v>
      </c>
      <c r="F20" s="20">
        <v>0.65</v>
      </c>
      <c r="G20" s="20">
        <v>0.57999999999999996</v>
      </c>
      <c r="H20" s="20">
        <v>0.2</v>
      </c>
      <c r="I20" s="20"/>
    </row>
    <row r="21" spans="1:9" ht="15" customHeight="1">
      <c r="A21" s="61" t="s">
        <v>15</v>
      </c>
      <c r="B21" s="62"/>
      <c r="C21" s="20">
        <v>0.63</v>
      </c>
      <c r="D21" s="20">
        <v>0.97</v>
      </c>
      <c r="E21" s="20">
        <v>1.02</v>
      </c>
      <c r="F21" s="20">
        <v>0.82</v>
      </c>
      <c r="G21" s="20">
        <v>0.75</v>
      </c>
      <c r="H21" s="20">
        <v>0.39</v>
      </c>
      <c r="I21" s="20"/>
    </row>
    <row r="22" spans="1:9" ht="15" customHeight="1">
      <c r="A22" s="61" t="s">
        <v>16</v>
      </c>
      <c r="B22" s="62"/>
      <c r="C22" s="20">
        <v>0.64</v>
      </c>
      <c r="D22" s="20">
        <v>0.75</v>
      </c>
      <c r="E22" s="20">
        <v>0.72</v>
      </c>
      <c r="F22" s="20">
        <v>0.73</v>
      </c>
      <c r="G22" s="20">
        <v>0.83</v>
      </c>
      <c r="H22" s="20">
        <v>0.25</v>
      </c>
      <c r="I22" s="20"/>
    </row>
    <row r="23" spans="1:9" ht="15" customHeight="1">
      <c r="A23" s="61" t="s">
        <v>17</v>
      </c>
      <c r="B23" s="62"/>
      <c r="C23" s="20">
        <v>0.43</v>
      </c>
      <c r="D23" s="20">
        <v>0.91</v>
      </c>
      <c r="E23" s="20">
        <v>0.94</v>
      </c>
      <c r="F23" s="20">
        <v>0.89</v>
      </c>
      <c r="G23" s="20">
        <v>1.02</v>
      </c>
      <c r="H23" s="20">
        <v>0.28000000000000003</v>
      </c>
      <c r="I23" s="20"/>
    </row>
    <row r="24" spans="1:9">
      <c r="A24" s="66" t="s">
        <v>18</v>
      </c>
      <c r="B24" s="67"/>
      <c r="C24" s="60">
        <v>0.54</v>
      </c>
      <c r="D24" s="60">
        <v>0.71</v>
      </c>
      <c r="E24" s="60">
        <v>0.73</v>
      </c>
      <c r="F24" s="60">
        <v>0.75</v>
      </c>
      <c r="G24" s="60">
        <v>0.74</v>
      </c>
      <c r="H24" s="60">
        <v>0.27</v>
      </c>
      <c r="I24" s="21"/>
    </row>
    <row r="25" spans="1:9">
      <c r="A25" s="55"/>
      <c r="B25" s="55"/>
      <c r="I25" s="26"/>
    </row>
  </sheetData>
  <mergeCells count="1">
    <mergeCell ref="A20:B20"/>
  </mergeCells>
  <pageMargins left="0.7" right="0.7" top="0.75" bottom="0.75" header="0.3" footer="0.3"/>
  <pageSetup paperSize="0" orientation="portrait" horizontalDpi="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11"/>
  <sheetViews>
    <sheetView workbookViewId="0">
      <selection activeCell="B9" sqref="B9"/>
    </sheetView>
  </sheetViews>
  <sheetFormatPr defaultRowHeight="15"/>
  <cols>
    <col min="1" max="1" width="14.7109375" style="70" customWidth="1"/>
    <col min="2" max="5" width="14.7109375" style="17" customWidth="1"/>
    <col min="6" max="6" width="6.140625" style="17" customWidth="1"/>
    <col min="7" max="7" width="4.7109375" style="17" customWidth="1"/>
    <col min="8" max="16384" width="9.140625" style="17"/>
  </cols>
  <sheetData>
    <row r="1" spans="1:8" ht="15.75">
      <c r="B1" s="71" t="s">
        <v>70</v>
      </c>
    </row>
    <row r="2" spans="1:8" ht="15.75">
      <c r="B2" s="71" t="s">
        <v>71</v>
      </c>
    </row>
    <row r="3" spans="1:8">
      <c r="B3" s="83" t="s">
        <v>55</v>
      </c>
    </row>
    <row r="4" spans="1:8" ht="15.75">
      <c r="A4" s="71" t="s">
        <v>0</v>
      </c>
      <c r="B4" s="17" t="s">
        <v>37</v>
      </c>
    </row>
    <row r="5" spans="1:8" ht="15.75">
      <c r="A5" s="71" t="s">
        <v>1</v>
      </c>
      <c r="B5" s="73" t="s">
        <v>20</v>
      </c>
    </row>
    <row r="6" spans="1:8" ht="15.75">
      <c r="A6" s="71" t="s">
        <v>2</v>
      </c>
      <c r="B6" s="73" t="s">
        <v>20</v>
      </c>
    </row>
    <row r="7" spans="1:8" ht="15.75">
      <c r="A7" s="71" t="s">
        <v>3</v>
      </c>
      <c r="B7" s="74" t="s">
        <v>39</v>
      </c>
    </row>
    <row r="8" spans="1:8" ht="15.75">
      <c r="A8" s="71" t="s">
        <v>5</v>
      </c>
      <c r="B8" s="74" t="s">
        <v>83</v>
      </c>
    </row>
    <row r="9" spans="1:8" ht="15.75">
      <c r="A9" s="71" t="s">
        <v>6</v>
      </c>
      <c r="B9" s="73" t="s">
        <v>44</v>
      </c>
    </row>
    <row r="10" spans="1:8" ht="15.75">
      <c r="A10" s="71" t="s">
        <v>4</v>
      </c>
      <c r="B10" s="17" t="s">
        <v>26</v>
      </c>
      <c r="C10" s="73" t="s">
        <v>20</v>
      </c>
    </row>
    <row r="11" spans="1:8" s="18" customFormat="1" ht="16.5" thickBot="1">
      <c r="A11" s="127" t="s">
        <v>49</v>
      </c>
      <c r="C11" s="68"/>
      <c r="D11" s="69"/>
    </row>
    <row r="12" spans="1:8" s="110" customFormat="1" ht="18" customHeight="1">
      <c r="A12" s="125" t="s">
        <v>26</v>
      </c>
      <c r="B12" s="109" t="s">
        <v>19</v>
      </c>
      <c r="C12" s="109"/>
      <c r="D12" s="109"/>
      <c r="E12" s="109"/>
    </row>
    <row r="13" spans="1:8" s="75" customFormat="1" ht="18" customHeight="1">
      <c r="A13" s="126">
        <v>37991</v>
      </c>
      <c r="B13" s="70">
        <v>2102.9</v>
      </c>
      <c r="C13" s="70"/>
      <c r="D13" s="70"/>
      <c r="E13" s="70"/>
      <c r="H13" s="72"/>
    </row>
    <row r="14" spans="1:8" s="75" customFormat="1" ht="18" customHeight="1">
      <c r="A14" s="126">
        <v>37992</v>
      </c>
      <c r="B14" s="70">
        <v>2109.9699999999998</v>
      </c>
      <c r="C14" s="3"/>
      <c r="D14" s="70"/>
      <c r="E14" s="70"/>
    </row>
    <row r="15" spans="1:8" s="75" customFormat="1" ht="18" customHeight="1">
      <c r="A15" s="126">
        <v>37993</v>
      </c>
      <c r="B15" s="70">
        <v>2115.12</v>
      </c>
      <c r="C15" s="70"/>
      <c r="D15" s="70"/>
      <c r="E15" s="70"/>
    </row>
    <row r="16" spans="1:8" s="75" customFormat="1" ht="18" customHeight="1">
      <c r="A16" s="126">
        <v>37994</v>
      </c>
      <c r="B16" s="70">
        <v>2132.19</v>
      </c>
      <c r="C16" s="70"/>
      <c r="D16" s="70"/>
      <c r="E16" s="70"/>
    </row>
    <row r="17" spans="1:8" s="75" customFormat="1" ht="18" customHeight="1">
      <c r="A17" s="126">
        <v>37995</v>
      </c>
      <c r="B17" s="70">
        <v>2151.65</v>
      </c>
      <c r="C17" s="70"/>
      <c r="D17" s="70"/>
      <c r="E17" s="70"/>
    </row>
    <row r="18" spans="1:8" s="75" customFormat="1" ht="18" customHeight="1">
      <c r="A18" s="126">
        <v>37998</v>
      </c>
      <c r="B18" s="70">
        <v>2193.3200000000002</v>
      </c>
      <c r="C18" s="70"/>
      <c r="D18" s="70"/>
      <c r="E18" s="70"/>
    </row>
    <row r="19" spans="1:8" s="75" customFormat="1" ht="18" customHeight="1">
      <c r="A19" s="126">
        <v>37999</v>
      </c>
      <c r="B19" s="70">
        <v>2254.7399999999998</v>
      </c>
      <c r="C19" s="70"/>
      <c r="D19" s="70"/>
      <c r="E19" s="70"/>
    </row>
    <row r="20" spans="1:8" s="75" customFormat="1" ht="18" customHeight="1">
      <c r="A20" s="126">
        <v>38000</v>
      </c>
      <c r="B20" s="70">
        <v>2246.3200000000002</v>
      </c>
      <c r="C20" s="70"/>
      <c r="D20" s="70"/>
      <c r="E20" s="70"/>
    </row>
    <row r="21" spans="1:8" s="75" customFormat="1" ht="18" customHeight="1">
      <c r="A21" s="126">
        <v>38001</v>
      </c>
      <c r="B21" s="70">
        <v>2271.44</v>
      </c>
      <c r="C21" s="70"/>
      <c r="D21" s="70"/>
      <c r="E21" s="70"/>
    </row>
    <row r="22" spans="1:8" s="75" customFormat="1" ht="18" customHeight="1">
      <c r="A22" s="126">
        <v>38002</v>
      </c>
      <c r="B22" s="70">
        <v>2288.0300000000002</v>
      </c>
      <c r="C22" s="70"/>
      <c r="D22" s="70"/>
      <c r="E22" s="70"/>
    </row>
    <row r="23" spans="1:8" s="75" customFormat="1" ht="18" customHeight="1">
      <c r="A23" s="126">
        <v>38005</v>
      </c>
      <c r="B23" s="70">
        <v>2303.0700000000002</v>
      </c>
      <c r="C23" s="70"/>
      <c r="D23" s="70"/>
      <c r="E23" s="70"/>
    </row>
    <row r="24" spans="1:8" s="75" customFormat="1" ht="18" customHeight="1">
      <c r="A24" s="126">
        <v>38006</v>
      </c>
      <c r="B24" s="70">
        <v>2322.4299999999998</v>
      </c>
      <c r="C24" s="70"/>
      <c r="D24" s="70"/>
      <c r="E24" s="70"/>
    </row>
    <row r="25" spans="1:8" s="75" customFormat="1" ht="18" customHeight="1">
      <c r="A25" s="126">
        <v>38007</v>
      </c>
      <c r="B25" s="70">
        <v>2342.0500000000002</v>
      </c>
      <c r="C25" s="70"/>
      <c r="D25" s="70"/>
      <c r="E25" s="70"/>
    </row>
    <row r="26" spans="1:8" s="75" customFormat="1" ht="18" customHeight="1">
      <c r="A26" s="126">
        <v>38008</v>
      </c>
      <c r="B26" s="70">
        <v>2367.6</v>
      </c>
      <c r="C26" s="70"/>
      <c r="D26" s="70"/>
      <c r="E26" s="70"/>
    </row>
    <row r="27" spans="1:8" s="75" customFormat="1" ht="18" customHeight="1">
      <c r="A27" s="126">
        <v>38009</v>
      </c>
      <c r="B27" s="70">
        <v>2368.52</v>
      </c>
      <c r="C27" s="70"/>
      <c r="D27" s="70"/>
      <c r="E27" s="70"/>
    </row>
    <row r="28" spans="1:8" s="75" customFormat="1" ht="18" customHeight="1">
      <c r="A28" s="126">
        <v>38012</v>
      </c>
      <c r="B28" s="70">
        <v>2413.27</v>
      </c>
      <c r="C28" s="70"/>
      <c r="D28" s="70"/>
      <c r="E28" s="70"/>
    </row>
    <row r="29" spans="1:8" s="75" customFormat="1" ht="18" customHeight="1">
      <c r="A29" s="126">
        <v>38013</v>
      </c>
      <c r="B29" s="70">
        <v>2388.0300000000002</v>
      </c>
      <c r="C29" s="70"/>
      <c r="D29" s="70"/>
      <c r="E29" s="70"/>
    </row>
    <row r="30" spans="1:8" s="75" customFormat="1" ht="18" customHeight="1">
      <c r="A30" s="126">
        <v>38014</v>
      </c>
      <c r="B30" s="70">
        <v>2388.41</v>
      </c>
      <c r="C30" s="70"/>
      <c r="D30" s="70"/>
      <c r="E30" s="70"/>
      <c r="H30" s="76"/>
    </row>
    <row r="31" spans="1:8" s="75" customFormat="1" ht="18" customHeight="1">
      <c r="A31" s="126">
        <v>38015</v>
      </c>
      <c r="B31" s="70">
        <v>2402.7800000000002</v>
      </c>
      <c r="C31" s="70"/>
      <c r="D31" s="70"/>
      <c r="E31" s="70"/>
    </row>
    <row r="32" spans="1:8" s="75" customFormat="1" ht="18" customHeight="1">
      <c r="A32" s="126">
        <v>38016</v>
      </c>
      <c r="B32" s="70">
        <v>2391.2600000000002</v>
      </c>
      <c r="C32" s="70"/>
      <c r="D32" s="70"/>
      <c r="E32" s="70"/>
    </row>
    <row r="33" spans="1:5" s="75" customFormat="1" ht="18" customHeight="1">
      <c r="A33" s="126">
        <v>38019</v>
      </c>
      <c r="B33" s="70">
        <v>2372.52</v>
      </c>
      <c r="C33" s="70"/>
      <c r="D33" s="70"/>
      <c r="E33" s="70"/>
    </row>
    <row r="34" spans="1:5" s="75" customFormat="1" ht="18" customHeight="1">
      <c r="A34" s="126">
        <v>38020</v>
      </c>
      <c r="B34" s="70">
        <v>2358.8000000000002</v>
      </c>
      <c r="C34" s="70"/>
      <c r="D34" s="70"/>
      <c r="E34" s="70"/>
    </row>
    <row r="35" spans="1:5" s="75" customFormat="1" ht="18" customHeight="1">
      <c r="A35" s="126">
        <v>38021</v>
      </c>
      <c r="B35" s="70">
        <v>2347.91</v>
      </c>
      <c r="C35" s="70"/>
      <c r="D35" s="70"/>
      <c r="E35" s="70"/>
    </row>
    <row r="36" spans="1:5" s="75" customFormat="1" ht="18" customHeight="1">
      <c r="A36" s="126">
        <v>38022</v>
      </c>
      <c r="B36" s="70">
        <v>2342.8200000000002</v>
      </c>
      <c r="C36" s="70"/>
      <c r="D36" s="70"/>
      <c r="E36" s="70"/>
    </row>
    <row r="37" spans="1:5" s="75" customFormat="1" ht="18" customHeight="1">
      <c r="A37" s="126">
        <v>38023</v>
      </c>
      <c r="B37" s="70">
        <v>2353.34</v>
      </c>
      <c r="C37" s="70"/>
      <c r="D37" s="70"/>
      <c r="E37" s="70"/>
    </row>
    <row r="38" spans="1:5" s="75" customFormat="1" ht="18" customHeight="1">
      <c r="A38" s="126">
        <v>38026</v>
      </c>
      <c r="B38" s="70">
        <v>2375.5</v>
      </c>
      <c r="C38" s="70"/>
      <c r="D38" s="70"/>
      <c r="E38" s="70"/>
    </row>
    <row r="39" spans="1:5" s="75" customFormat="1" ht="18" customHeight="1">
      <c r="A39" s="126">
        <v>38027</v>
      </c>
      <c r="B39" s="70">
        <v>2376.54</v>
      </c>
      <c r="C39" s="70"/>
      <c r="D39" s="70"/>
      <c r="E39" s="70"/>
    </row>
    <row r="40" spans="1:5" s="75" customFormat="1" ht="18" customHeight="1">
      <c r="A40" s="126">
        <v>38028</v>
      </c>
      <c r="B40" s="70">
        <v>2399.4026060000001</v>
      </c>
      <c r="C40" s="70"/>
      <c r="D40" s="70"/>
      <c r="E40" s="70"/>
    </row>
    <row r="41" spans="1:5" s="75" customFormat="1" ht="18" customHeight="1">
      <c r="A41" s="126">
        <v>38029</v>
      </c>
      <c r="B41" s="70">
        <v>2406.6600520000002</v>
      </c>
      <c r="C41" s="70"/>
      <c r="D41" s="70"/>
      <c r="E41" s="70"/>
    </row>
    <row r="42" spans="1:5" s="75" customFormat="1" ht="18" customHeight="1">
      <c r="A42" s="126">
        <v>38030</v>
      </c>
      <c r="B42" s="70">
        <v>2437.702683</v>
      </c>
      <c r="C42" s="70"/>
      <c r="D42" s="70"/>
      <c r="E42" s="70"/>
    </row>
    <row r="43" spans="1:5" s="75" customFormat="1" ht="18" customHeight="1">
      <c r="A43" s="126">
        <v>38033</v>
      </c>
      <c r="B43" s="70">
        <v>2424.4901863</v>
      </c>
      <c r="C43" s="70"/>
      <c r="D43" s="70"/>
      <c r="E43" s="70"/>
    </row>
    <row r="44" spans="1:5" s="75" customFormat="1">
      <c r="A44" s="126">
        <v>38034</v>
      </c>
      <c r="B44" s="70">
        <v>2441.52517481</v>
      </c>
      <c r="C44" s="70"/>
      <c r="D44" s="70"/>
      <c r="E44" s="70"/>
    </row>
    <row r="45" spans="1:5" s="75" customFormat="1">
      <c r="A45" s="126">
        <v>38035</v>
      </c>
      <c r="B45" s="70">
        <v>2473.642387429999</v>
      </c>
      <c r="C45" s="70"/>
      <c r="D45" s="70"/>
      <c r="E45" s="70"/>
    </row>
    <row r="46" spans="1:5" s="75" customFormat="1">
      <c r="A46" s="126">
        <v>38036</v>
      </c>
      <c r="B46" s="70">
        <v>2462.1647342199999</v>
      </c>
      <c r="C46" s="70"/>
      <c r="D46" s="70"/>
      <c r="E46" s="70"/>
    </row>
    <row r="47" spans="1:5" s="75" customFormat="1">
      <c r="A47" s="126">
        <v>38037</v>
      </c>
      <c r="B47" s="70">
        <v>2482.512419690001</v>
      </c>
      <c r="C47" s="70"/>
      <c r="D47" s="70"/>
      <c r="E47" s="70"/>
    </row>
    <row r="48" spans="1:5" s="75" customFormat="1">
      <c r="A48" s="126">
        <v>38040</v>
      </c>
      <c r="B48" s="70">
        <v>2496.38923987</v>
      </c>
      <c r="C48" s="70"/>
      <c r="D48" s="70"/>
      <c r="E48" s="70"/>
    </row>
    <row r="49" spans="1:5" s="75" customFormat="1">
      <c r="A49" s="126">
        <v>38041</v>
      </c>
      <c r="B49" s="70">
        <v>2505.8073000099998</v>
      </c>
      <c r="C49" s="70"/>
      <c r="D49" s="70"/>
      <c r="E49" s="70"/>
    </row>
    <row r="50" spans="1:5" s="75" customFormat="1">
      <c r="A50" s="126">
        <v>38042</v>
      </c>
      <c r="B50" s="70">
        <v>2524.90170743</v>
      </c>
      <c r="C50" s="70"/>
      <c r="D50" s="70"/>
      <c r="E50" s="70"/>
    </row>
    <row r="51" spans="1:5" s="75" customFormat="1">
      <c r="A51" s="126">
        <v>38043</v>
      </c>
      <c r="B51" s="70">
        <v>2555.98806921</v>
      </c>
      <c r="C51" s="70"/>
      <c r="D51" s="70"/>
      <c r="E51" s="70"/>
    </row>
    <row r="52" spans="1:5" s="75" customFormat="1">
      <c r="A52" s="126">
        <v>38044</v>
      </c>
      <c r="B52" s="70">
        <v>2628.7863023199998</v>
      </c>
      <c r="C52" s="70"/>
      <c r="D52" s="70"/>
      <c r="E52" s="70"/>
    </row>
    <row r="53" spans="1:5" s="75" customFormat="1">
      <c r="A53" s="126">
        <v>38047</v>
      </c>
      <c r="B53" s="70">
        <v>2574.1844737199999</v>
      </c>
      <c r="C53" s="70"/>
      <c r="D53" s="70"/>
      <c r="E53" s="70"/>
    </row>
    <row r="54" spans="1:5" s="75" customFormat="1">
      <c r="A54" s="126">
        <v>38048</v>
      </c>
      <c r="B54" s="70">
        <v>2512.9199568499998</v>
      </c>
      <c r="C54" s="70"/>
      <c r="D54" s="70"/>
      <c r="E54" s="70"/>
    </row>
    <row r="55" spans="1:5" s="75" customFormat="1">
      <c r="A55" s="126">
        <v>38049</v>
      </c>
      <c r="B55" s="70">
        <v>2545.4940822799999</v>
      </c>
      <c r="C55" s="70"/>
      <c r="D55" s="70"/>
      <c r="E55" s="70"/>
    </row>
    <row r="56" spans="1:5" s="75" customFormat="1">
      <c r="A56" s="126">
        <v>38050</v>
      </c>
      <c r="B56" s="70">
        <v>2563.5561051200002</v>
      </c>
      <c r="C56" s="70"/>
      <c r="D56" s="70"/>
      <c r="E56" s="70"/>
    </row>
    <row r="57" spans="1:5" s="75" customFormat="1">
      <c r="A57" s="126">
        <v>38051</v>
      </c>
      <c r="B57" s="70">
        <v>2562.2469289599999</v>
      </c>
      <c r="C57" s="70"/>
      <c r="D57" s="70"/>
      <c r="E57" s="70"/>
    </row>
    <row r="58" spans="1:5" s="75" customFormat="1">
      <c r="A58" s="126">
        <v>38054</v>
      </c>
      <c r="B58" s="70">
        <v>2540.53383777</v>
      </c>
      <c r="C58" s="70"/>
      <c r="D58" s="70"/>
      <c r="E58" s="70"/>
    </row>
    <row r="59" spans="1:5" s="75" customFormat="1">
      <c r="A59" s="126">
        <v>38055</v>
      </c>
      <c r="B59" s="70">
        <v>2480.3734456000002</v>
      </c>
      <c r="C59" s="70"/>
      <c r="D59" s="70"/>
      <c r="E59" s="70"/>
    </row>
    <row r="60" spans="1:5" s="75" customFormat="1">
      <c r="A60" s="126">
        <v>38056</v>
      </c>
      <c r="B60" s="70">
        <v>2496.0991081400002</v>
      </c>
      <c r="C60" s="70"/>
      <c r="D60" s="70"/>
      <c r="E60" s="70"/>
    </row>
    <row r="61" spans="1:5" s="75" customFormat="1">
      <c r="A61" s="126">
        <v>38057</v>
      </c>
      <c r="B61" s="70">
        <v>2513.2545298300001</v>
      </c>
      <c r="C61" s="70"/>
      <c r="D61" s="70"/>
      <c r="E61" s="70"/>
    </row>
    <row r="62" spans="1:5" s="75" customFormat="1">
      <c r="A62" s="126">
        <v>38058</v>
      </c>
      <c r="B62" s="70">
        <v>2530.8951806999999</v>
      </c>
      <c r="C62" s="70"/>
      <c r="D62" s="70"/>
      <c r="E62" s="70"/>
    </row>
    <row r="63" spans="1:5" s="75" customFormat="1">
      <c r="A63" s="126">
        <v>38061</v>
      </c>
      <c r="B63" s="70">
        <v>2514.33045008</v>
      </c>
      <c r="C63" s="70"/>
      <c r="D63" s="70"/>
      <c r="E63" s="70"/>
    </row>
    <row r="64" spans="1:5" s="75" customFormat="1">
      <c r="A64" s="126">
        <v>38062</v>
      </c>
      <c r="B64" s="70">
        <v>2518.1450541099989</v>
      </c>
      <c r="C64" s="70"/>
      <c r="D64" s="70"/>
      <c r="E64" s="70"/>
    </row>
    <row r="65" spans="1:5" s="75" customFormat="1">
      <c r="A65" s="126">
        <v>38063</v>
      </c>
      <c r="B65" s="70">
        <v>2534.3877612299998</v>
      </c>
      <c r="C65" s="70"/>
      <c r="D65" s="70"/>
      <c r="E65" s="70"/>
    </row>
    <row r="66" spans="1:5" s="75" customFormat="1">
      <c r="A66" s="126">
        <v>38064</v>
      </c>
      <c r="B66" s="70">
        <v>2540.94046893</v>
      </c>
      <c r="C66" s="70"/>
      <c r="D66" s="70"/>
      <c r="E66" s="70"/>
    </row>
    <row r="67" spans="1:5" s="75" customFormat="1">
      <c r="A67" s="126">
        <v>38065</v>
      </c>
      <c r="B67" s="70">
        <v>2537.7396834699998</v>
      </c>
      <c r="C67" s="70"/>
      <c r="D67" s="70"/>
      <c r="E67" s="70"/>
    </row>
    <row r="68" spans="1:5" s="75" customFormat="1">
      <c r="A68" s="126">
        <v>38068</v>
      </c>
      <c r="B68" s="70">
        <v>2544.4274269699999</v>
      </c>
      <c r="C68" s="70"/>
      <c r="D68" s="70"/>
      <c r="E68" s="70"/>
    </row>
    <row r="69" spans="1:5" s="75" customFormat="1">
      <c r="A69" s="126">
        <v>38069</v>
      </c>
      <c r="B69" s="70">
        <v>2547.79584617</v>
      </c>
      <c r="C69" s="70"/>
      <c r="D69" s="70"/>
      <c r="E69" s="70"/>
    </row>
    <row r="70" spans="1:5" s="75" customFormat="1">
      <c r="A70" s="126">
        <v>38070</v>
      </c>
      <c r="B70" s="70">
        <v>2564.5291823699999</v>
      </c>
      <c r="C70" s="70"/>
      <c r="D70" s="70"/>
      <c r="E70" s="70"/>
    </row>
    <row r="71" spans="1:5" s="75" customFormat="1">
      <c r="A71" s="126">
        <v>38071</v>
      </c>
      <c r="B71" s="70">
        <v>2551.9157797500002</v>
      </c>
      <c r="C71" s="70"/>
      <c r="D71" s="70"/>
      <c r="E71" s="70"/>
    </row>
    <row r="72" spans="1:5" s="75" customFormat="1">
      <c r="A72" s="126">
        <v>38072</v>
      </c>
      <c r="B72" s="70">
        <v>2540.17902254</v>
      </c>
      <c r="C72" s="70"/>
      <c r="D72" s="70"/>
      <c r="E72" s="70"/>
    </row>
    <row r="73" spans="1:5" s="75" customFormat="1">
      <c r="A73" s="126">
        <v>38075</v>
      </c>
      <c r="B73" s="70">
        <v>2545.2798231800002</v>
      </c>
      <c r="C73" s="70"/>
      <c r="D73" s="70"/>
      <c r="E73" s="70"/>
    </row>
    <row r="74" spans="1:5" s="75" customFormat="1">
      <c r="A74" s="126">
        <v>38076</v>
      </c>
      <c r="B74" s="70">
        <v>2558.5536266700001</v>
      </c>
      <c r="C74" s="70"/>
      <c r="D74" s="70"/>
      <c r="E74" s="70"/>
    </row>
    <row r="75" spans="1:5" s="75" customFormat="1">
      <c r="A75" s="126">
        <v>38077</v>
      </c>
      <c r="B75" s="70">
        <v>2551.4185560300002</v>
      </c>
      <c r="C75" s="70"/>
      <c r="D75" s="70"/>
      <c r="E75" s="70"/>
    </row>
    <row r="76" spans="1:5" s="75" customFormat="1">
      <c r="A76" s="126">
        <v>38078</v>
      </c>
      <c r="B76" s="70">
        <v>2595.2548252900001</v>
      </c>
      <c r="C76" s="70"/>
      <c r="D76" s="70"/>
      <c r="E76" s="70"/>
    </row>
    <row r="77" spans="1:5" s="75" customFormat="1">
      <c r="A77" s="126">
        <v>38079</v>
      </c>
      <c r="B77" s="70">
        <v>2608.2568571900001</v>
      </c>
      <c r="C77" s="70"/>
      <c r="D77" s="70"/>
      <c r="E77" s="70"/>
    </row>
    <row r="78" spans="1:5" s="75" customFormat="1">
      <c r="A78" s="126">
        <v>38082</v>
      </c>
      <c r="B78" s="70">
        <v>2618.18426529</v>
      </c>
      <c r="C78" s="70"/>
      <c r="D78" s="70"/>
      <c r="E78" s="70"/>
    </row>
    <row r="79" spans="1:5" s="75" customFormat="1">
      <c r="A79" s="126">
        <v>38083</v>
      </c>
      <c r="B79" s="70">
        <v>2639.5619057099998</v>
      </c>
      <c r="C79" s="70"/>
      <c r="D79" s="70"/>
      <c r="E79" s="70"/>
    </row>
    <row r="80" spans="1:5" s="75" customFormat="1">
      <c r="A80" s="126">
        <v>38084</v>
      </c>
      <c r="B80" s="70">
        <v>2627.0142225200002</v>
      </c>
      <c r="C80" s="70"/>
      <c r="D80" s="70"/>
      <c r="E80" s="70"/>
    </row>
    <row r="81" spans="1:5" s="75" customFormat="1">
      <c r="A81" s="126">
        <v>38090</v>
      </c>
      <c r="B81" s="70">
        <v>2639.57576376</v>
      </c>
      <c r="C81" s="70"/>
      <c r="D81" s="70"/>
      <c r="E81" s="70"/>
    </row>
    <row r="82" spans="1:5" s="75" customFormat="1">
      <c r="A82" s="126">
        <v>38091</v>
      </c>
      <c r="B82" s="70">
        <v>2653.99120128</v>
      </c>
      <c r="C82" s="70"/>
      <c r="D82" s="70"/>
      <c r="E82" s="70"/>
    </row>
    <row r="83" spans="1:5" s="75" customFormat="1">
      <c r="A83" s="126">
        <v>38092</v>
      </c>
      <c r="B83" s="70">
        <v>2659.8594819</v>
      </c>
      <c r="C83" s="70"/>
      <c r="D83" s="70"/>
      <c r="E83" s="70"/>
    </row>
    <row r="84" spans="1:5" s="75" customFormat="1">
      <c r="A84" s="126">
        <v>38093</v>
      </c>
      <c r="B84" s="70">
        <v>2676.488918</v>
      </c>
      <c r="C84" s="70"/>
      <c r="D84" s="70"/>
      <c r="E84" s="70"/>
    </row>
    <row r="85" spans="1:5" s="75" customFormat="1">
      <c r="A85" s="126">
        <v>38096</v>
      </c>
      <c r="B85" s="70">
        <v>2651.2806850699999</v>
      </c>
      <c r="C85" s="70"/>
      <c r="D85" s="70"/>
      <c r="E85" s="70"/>
    </row>
    <row r="86" spans="1:5" s="75" customFormat="1">
      <c r="A86" s="126">
        <v>38097</v>
      </c>
      <c r="B86" s="70">
        <v>2655.4656274499989</v>
      </c>
      <c r="C86" s="70"/>
      <c r="D86" s="70"/>
      <c r="E86" s="70"/>
    </row>
    <row r="87" spans="1:5" s="75" customFormat="1">
      <c r="A87" s="126">
        <v>38098</v>
      </c>
      <c r="B87" s="70">
        <v>2678.0560672900001</v>
      </c>
      <c r="C87" s="70"/>
      <c r="D87" s="70"/>
      <c r="E87" s="70"/>
    </row>
    <row r="88" spans="1:5" s="75" customFormat="1">
      <c r="A88" s="126">
        <v>38100</v>
      </c>
      <c r="B88" s="70">
        <v>2721.90436722</v>
      </c>
      <c r="C88" s="70"/>
      <c r="D88" s="70"/>
      <c r="E88" s="70"/>
    </row>
    <row r="89" spans="1:5" s="75" customFormat="1">
      <c r="A89" s="126">
        <v>38103</v>
      </c>
      <c r="B89" s="70">
        <v>2717.0422860099989</v>
      </c>
      <c r="C89" s="70"/>
      <c r="D89" s="70"/>
      <c r="E89" s="70"/>
    </row>
    <row r="90" spans="1:5" s="75" customFormat="1">
      <c r="A90" s="126">
        <v>38104</v>
      </c>
      <c r="B90" s="70">
        <v>2728.1997086799988</v>
      </c>
      <c r="C90" s="70"/>
      <c r="D90" s="70"/>
      <c r="E90" s="70"/>
    </row>
    <row r="91" spans="1:5" s="75" customFormat="1">
      <c r="A91" s="126">
        <v>38105</v>
      </c>
      <c r="B91" s="70">
        <v>2751.597874640001</v>
      </c>
      <c r="C91" s="70"/>
      <c r="D91" s="70"/>
      <c r="E91" s="70"/>
    </row>
    <row r="92" spans="1:5" s="75" customFormat="1">
      <c r="A92" s="126">
        <v>38106</v>
      </c>
      <c r="B92" s="70">
        <v>2727.8883026200001</v>
      </c>
      <c r="C92" s="70"/>
      <c r="D92" s="70"/>
      <c r="E92" s="70"/>
    </row>
    <row r="93" spans="1:5" s="75" customFormat="1">
      <c r="A93" s="126">
        <v>38107</v>
      </c>
      <c r="B93" s="70">
        <v>2698.1908811899998</v>
      </c>
      <c r="C93" s="70"/>
      <c r="D93" s="70"/>
      <c r="E93" s="70"/>
    </row>
    <row r="94" spans="1:5" s="75" customFormat="1">
      <c r="A94" s="126">
        <v>38110</v>
      </c>
      <c r="B94" s="70">
        <v>2689.6316351</v>
      </c>
      <c r="C94" s="70"/>
      <c r="D94" s="70"/>
      <c r="E94" s="70"/>
    </row>
    <row r="95" spans="1:5" s="75" customFormat="1">
      <c r="A95" s="126">
        <v>38111</v>
      </c>
      <c r="B95" s="70">
        <v>2680.0525470399998</v>
      </c>
      <c r="C95" s="70"/>
      <c r="D95" s="70"/>
      <c r="E95" s="70"/>
    </row>
    <row r="96" spans="1:5" s="75" customFormat="1">
      <c r="A96" s="126">
        <v>38112</v>
      </c>
      <c r="B96" s="70">
        <v>2690.7019613500001</v>
      </c>
      <c r="C96" s="70"/>
      <c r="D96" s="70"/>
      <c r="E96" s="70"/>
    </row>
    <row r="97" spans="1:5" s="75" customFormat="1">
      <c r="A97" s="126">
        <v>38113</v>
      </c>
      <c r="B97" s="70">
        <v>2702.6887608299999</v>
      </c>
      <c r="C97" s="70"/>
      <c r="D97" s="70"/>
      <c r="E97" s="70"/>
    </row>
    <row r="98" spans="1:5" s="75" customFormat="1">
      <c r="A98" s="126">
        <v>38114</v>
      </c>
      <c r="B98" s="70">
        <v>2697.3969568800012</v>
      </c>
      <c r="C98" s="70"/>
      <c r="D98" s="70"/>
      <c r="E98" s="70"/>
    </row>
    <row r="99" spans="1:5" s="75" customFormat="1">
      <c r="A99" s="126">
        <v>38117</v>
      </c>
      <c r="B99" s="70">
        <v>2668.0036279599999</v>
      </c>
      <c r="C99" s="70"/>
      <c r="D99" s="70"/>
      <c r="E99" s="70"/>
    </row>
    <row r="100" spans="1:5" s="75" customFormat="1">
      <c r="A100" s="126">
        <v>38118</v>
      </c>
      <c r="B100" s="70">
        <v>2672.4119584700011</v>
      </c>
      <c r="C100" s="70"/>
      <c r="D100" s="70"/>
      <c r="E100" s="70"/>
    </row>
    <row r="101" spans="1:5" s="75" customFormat="1">
      <c r="A101" s="126">
        <v>38119</v>
      </c>
      <c r="B101" s="70">
        <v>2677.2523999499999</v>
      </c>
      <c r="C101" s="70"/>
      <c r="D101" s="70"/>
      <c r="E101" s="70"/>
    </row>
    <row r="102" spans="1:5" s="75" customFormat="1">
      <c r="A102" s="126">
        <v>38120</v>
      </c>
      <c r="B102" s="70">
        <v>2689.466981609999</v>
      </c>
      <c r="C102" s="70"/>
      <c r="D102" s="70"/>
      <c r="E102" s="70"/>
    </row>
    <row r="103" spans="1:5" s="75" customFormat="1">
      <c r="A103" s="126">
        <v>38121</v>
      </c>
      <c r="B103" s="70">
        <v>2688.6955929800001</v>
      </c>
      <c r="C103" s="70"/>
      <c r="D103" s="70"/>
      <c r="E103" s="70"/>
    </row>
    <row r="104" spans="1:5" s="75" customFormat="1">
      <c r="A104" s="126">
        <v>38124</v>
      </c>
      <c r="B104" s="70">
        <v>2688.9347579700011</v>
      </c>
      <c r="C104" s="70"/>
      <c r="D104" s="70"/>
      <c r="E104" s="70"/>
    </row>
    <row r="105" spans="1:5" s="75" customFormat="1">
      <c r="A105" s="126">
        <v>38125</v>
      </c>
      <c r="B105" s="70">
        <v>2666.1189037700001</v>
      </c>
      <c r="C105" s="70"/>
      <c r="D105" s="70"/>
      <c r="E105" s="70"/>
    </row>
    <row r="106" spans="1:5" s="75" customFormat="1">
      <c r="A106" s="126">
        <v>38126</v>
      </c>
      <c r="B106" s="70">
        <v>2666.4100142000002</v>
      </c>
      <c r="C106" s="70"/>
      <c r="D106" s="70"/>
      <c r="E106" s="70"/>
    </row>
    <row r="107" spans="1:5" s="75" customFormat="1">
      <c r="A107" s="126">
        <v>38128</v>
      </c>
      <c r="B107" s="70">
        <v>2664.73040717</v>
      </c>
      <c r="C107" s="70"/>
      <c r="D107" s="70"/>
      <c r="E107" s="70"/>
    </row>
    <row r="108" spans="1:5" s="75" customFormat="1">
      <c r="A108" s="126">
        <v>38131</v>
      </c>
      <c r="B108" s="70">
        <v>2647.308002270001</v>
      </c>
      <c r="C108" s="70"/>
      <c r="D108" s="70"/>
      <c r="E108" s="70"/>
    </row>
    <row r="109" spans="1:5" s="75" customFormat="1">
      <c r="A109" s="126">
        <v>38132</v>
      </c>
      <c r="B109" s="70">
        <v>2657.75206617</v>
      </c>
      <c r="C109" s="70"/>
      <c r="D109" s="70"/>
      <c r="E109" s="70"/>
    </row>
    <row r="110" spans="1:5" s="75" customFormat="1">
      <c r="A110" s="126">
        <v>38133</v>
      </c>
      <c r="B110" s="70">
        <v>2652.8320948199998</v>
      </c>
      <c r="C110" s="70"/>
      <c r="D110" s="70"/>
      <c r="E110" s="70"/>
    </row>
    <row r="111" spans="1:5" s="75" customFormat="1">
      <c r="A111" s="126">
        <v>38134</v>
      </c>
      <c r="B111" s="70">
        <v>2659.153380369999</v>
      </c>
      <c r="C111" s="70"/>
      <c r="D111" s="70"/>
      <c r="E111" s="70"/>
    </row>
    <row r="112" spans="1:5" s="75" customFormat="1">
      <c r="A112" s="126">
        <v>38135</v>
      </c>
      <c r="B112" s="70">
        <v>2664.8554388100001</v>
      </c>
      <c r="C112" s="70"/>
      <c r="D112" s="70"/>
      <c r="E112" s="70"/>
    </row>
    <row r="113" spans="1:5" s="75" customFormat="1">
      <c r="A113" s="126">
        <v>38139</v>
      </c>
      <c r="B113" s="70">
        <v>2674.8522524300001</v>
      </c>
      <c r="C113" s="70"/>
      <c r="D113" s="70"/>
      <c r="E113" s="70"/>
    </row>
    <row r="114" spans="1:5" s="75" customFormat="1">
      <c r="A114" s="126">
        <v>38140</v>
      </c>
      <c r="B114" s="70">
        <v>2675.2958610700011</v>
      </c>
      <c r="C114" s="70"/>
      <c r="D114" s="70"/>
      <c r="E114" s="70"/>
    </row>
    <row r="115" spans="1:5" s="75" customFormat="1">
      <c r="A115" s="126">
        <v>38141</v>
      </c>
      <c r="B115" s="70">
        <v>2654.5351805999999</v>
      </c>
      <c r="C115" s="70"/>
      <c r="D115" s="70"/>
      <c r="E115" s="70"/>
    </row>
    <row r="116" spans="1:5" s="75" customFormat="1">
      <c r="A116" s="126">
        <v>38142</v>
      </c>
      <c r="B116" s="70">
        <v>2654.3172623</v>
      </c>
      <c r="C116" s="70"/>
      <c r="D116" s="70"/>
      <c r="E116" s="70"/>
    </row>
    <row r="117" spans="1:5" s="75" customFormat="1">
      <c r="A117" s="126">
        <v>38145</v>
      </c>
      <c r="B117" s="70">
        <v>2662.5311721200001</v>
      </c>
      <c r="C117" s="70"/>
      <c r="D117" s="70"/>
      <c r="E117" s="70"/>
    </row>
    <row r="118" spans="1:5" s="75" customFormat="1">
      <c r="A118" s="126">
        <v>38146</v>
      </c>
      <c r="B118" s="70">
        <v>2679.3323513700011</v>
      </c>
      <c r="C118" s="70"/>
      <c r="D118" s="70"/>
      <c r="E118" s="70"/>
    </row>
    <row r="119" spans="1:5" s="75" customFormat="1">
      <c r="A119" s="126">
        <v>38147</v>
      </c>
      <c r="B119" s="70">
        <v>2691.8014717999999</v>
      </c>
      <c r="C119" s="70"/>
      <c r="D119" s="70"/>
      <c r="E119" s="70"/>
    </row>
    <row r="120" spans="1:5" s="75" customFormat="1">
      <c r="A120" s="126">
        <v>38148</v>
      </c>
      <c r="B120" s="70">
        <v>2711.1952203900009</v>
      </c>
      <c r="C120" s="70"/>
      <c r="D120" s="70"/>
      <c r="E120" s="70"/>
    </row>
    <row r="121" spans="1:5" s="75" customFormat="1">
      <c r="A121" s="126">
        <v>38149</v>
      </c>
      <c r="B121" s="70">
        <v>2708.7729484199999</v>
      </c>
      <c r="C121" s="70"/>
      <c r="D121" s="70"/>
      <c r="E121" s="70"/>
    </row>
    <row r="122" spans="1:5" s="75" customFormat="1">
      <c r="A122" s="126">
        <v>38152</v>
      </c>
      <c r="B122" s="70">
        <v>2805.9552497400009</v>
      </c>
      <c r="C122" s="70"/>
      <c r="D122" s="70"/>
      <c r="E122" s="70"/>
    </row>
    <row r="123" spans="1:5" s="75" customFormat="1">
      <c r="A123" s="126">
        <v>38153</v>
      </c>
      <c r="B123" s="70">
        <v>2831.0681837900001</v>
      </c>
      <c r="C123" s="70"/>
      <c r="D123" s="70"/>
      <c r="E123" s="70"/>
    </row>
    <row r="124" spans="1:5" s="75" customFormat="1">
      <c r="A124" s="126">
        <v>38154</v>
      </c>
      <c r="B124" s="70">
        <v>2857.0993055399999</v>
      </c>
      <c r="C124" s="70"/>
      <c r="D124" s="70"/>
      <c r="E124" s="70"/>
    </row>
    <row r="125" spans="1:5" s="75" customFormat="1">
      <c r="A125" s="126">
        <v>38156</v>
      </c>
      <c r="B125" s="70">
        <v>2894.7207889599999</v>
      </c>
      <c r="C125" s="70"/>
      <c r="D125" s="70"/>
      <c r="E125" s="70"/>
    </row>
    <row r="126" spans="1:5" s="75" customFormat="1">
      <c r="A126" s="126">
        <v>38159</v>
      </c>
      <c r="B126" s="70">
        <v>2925.8709425500001</v>
      </c>
      <c r="C126" s="70"/>
      <c r="D126" s="70"/>
      <c r="E126" s="70"/>
    </row>
    <row r="127" spans="1:5" s="75" customFormat="1">
      <c r="A127" s="126">
        <v>38160</v>
      </c>
      <c r="B127" s="70">
        <v>2956.868058640001</v>
      </c>
      <c r="C127" s="70"/>
      <c r="D127" s="70"/>
      <c r="E127" s="70"/>
    </row>
    <row r="128" spans="1:5" s="75" customFormat="1">
      <c r="A128" s="126">
        <v>38161</v>
      </c>
      <c r="B128" s="70">
        <v>2946.86001781</v>
      </c>
      <c r="C128" s="70"/>
      <c r="D128" s="70"/>
      <c r="E128" s="70"/>
    </row>
    <row r="129" spans="1:5" s="75" customFormat="1">
      <c r="A129" s="126">
        <v>38162</v>
      </c>
      <c r="B129" s="70">
        <v>2950.83937547</v>
      </c>
      <c r="C129" s="70"/>
      <c r="D129" s="70"/>
      <c r="E129" s="70"/>
    </row>
    <row r="130" spans="1:5" s="75" customFormat="1">
      <c r="A130" s="126">
        <v>38163</v>
      </c>
      <c r="B130" s="70">
        <v>2939.9064563100001</v>
      </c>
      <c r="C130" s="70"/>
      <c r="D130" s="70"/>
      <c r="E130" s="70"/>
    </row>
    <row r="131" spans="1:5" s="75" customFormat="1">
      <c r="A131" s="126">
        <v>38166</v>
      </c>
      <c r="B131" s="70">
        <v>2944.79229721</v>
      </c>
      <c r="C131" s="70"/>
      <c r="D131" s="70"/>
      <c r="E131" s="70"/>
    </row>
    <row r="132" spans="1:5" s="75" customFormat="1">
      <c r="A132" s="126">
        <v>38167</v>
      </c>
      <c r="B132" s="70">
        <v>2940.6093634899999</v>
      </c>
      <c r="C132" s="70"/>
      <c r="D132" s="70"/>
      <c r="E132" s="70"/>
    </row>
    <row r="133" spans="1:5" s="75" customFormat="1">
      <c r="A133" s="126">
        <v>38168</v>
      </c>
      <c r="B133" s="70">
        <v>2954.7239806900002</v>
      </c>
      <c r="C133" s="70"/>
      <c r="D133" s="70"/>
      <c r="E133" s="70"/>
    </row>
    <row r="134" spans="1:5" s="75" customFormat="1">
      <c r="A134" s="126">
        <v>38169</v>
      </c>
      <c r="B134" s="70">
        <v>2958.21548072</v>
      </c>
      <c r="C134" s="70"/>
      <c r="D134" s="70"/>
      <c r="E134" s="70"/>
    </row>
    <row r="135" spans="1:5" s="75" customFormat="1">
      <c r="A135" s="126">
        <v>38170</v>
      </c>
      <c r="B135" s="70">
        <v>2960.0962252700001</v>
      </c>
      <c r="C135" s="70"/>
      <c r="D135" s="70"/>
      <c r="E135" s="70"/>
    </row>
    <row r="136" spans="1:5" s="75" customFormat="1">
      <c r="A136" s="126">
        <v>38173</v>
      </c>
      <c r="B136" s="70">
        <v>2938.4197595000001</v>
      </c>
      <c r="C136" s="70"/>
      <c r="D136" s="70"/>
      <c r="E136" s="70"/>
    </row>
    <row r="137" spans="1:5" s="75" customFormat="1">
      <c r="A137" s="126">
        <v>38174</v>
      </c>
      <c r="B137" s="70">
        <v>2928.0265679099998</v>
      </c>
      <c r="C137" s="70"/>
      <c r="D137" s="70"/>
      <c r="E137" s="70"/>
    </row>
    <row r="138" spans="1:5" s="75" customFormat="1">
      <c r="A138" s="126">
        <v>38175</v>
      </c>
      <c r="B138" s="70">
        <v>2928.2556792999999</v>
      </c>
      <c r="C138" s="70"/>
      <c r="D138" s="70"/>
      <c r="E138" s="70"/>
    </row>
    <row r="139" spans="1:5" s="75" customFormat="1">
      <c r="A139" s="126">
        <v>38176</v>
      </c>
      <c r="B139" s="70">
        <v>2977.72024104</v>
      </c>
      <c r="C139" s="70"/>
      <c r="D139" s="70"/>
      <c r="E139" s="70"/>
    </row>
    <row r="140" spans="1:5" s="75" customFormat="1">
      <c r="A140" s="126">
        <v>38177</v>
      </c>
      <c r="B140" s="70">
        <v>2989.0494776400001</v>
      </c>
      <c r="C140" s="70"/>
      <c r="D140" s="70"/>
      <c r="E140" s="70"/>
    </row>
    <row r="141" spans="1:5" s="75" customFormat="1">
      <c r="A141" s="126">
        <v>38180</v>
      </c>
      <c r="B141" s="70">
        <v>3000.98879175</v>
      </c>
      <c r="C141" s="70"/>
      <c r="D141" s="70"/>
      <c r="E141" s="70"/>
    </row>
    <row r="142" spans="1:5" s="75" customFormat="1">
      <c r="A142" s="126">
        <v>38181</v>
      </c>
      <c r="B142" s="70">
        <v>3037.2518064599999</v>
      </c>
      <c r="C142" s="70"/>
      <c r="D142" s="70"/>
      <c r="E142" s="70"/>
    </row>
    <row r="143" spans="1:5" s="75" customFormat="1">
      <c r="A143" s="126">
        <v>38182</v>
      </c>
      <c r="B143" s="70">
        <v>3028.6343249400002</v>
      </c>
      <c r="C143" s="70"/>
      <c r="D143" s="70"/>
      <c r="E143" s="70"/>
    </row>
    <row r="144" spans="1:5" s="75" customFormat="1">
      <c r="A144" s="126">
        <v>38183</v>
      </c>
      <c r="B144" s="70">
        <v>3058.3530794899998</v>
      </c>
      <c r="C144" s="70"/>
      <c r="D144" s="70"/>
      <c r="E144" s="70"/>
    </row>
    <row r="145" spans="1:5" s="75" customFormat="1">
      <c r="A145" s="126">
        <v>38184</v>
      </c>
      <c r="B145" s="70">
        <v>3072.36375752</v>
      </c>
      <c r="C145" s="70"/>
      <c r="D145" s="70"/>
      <c r="E145" s="70"/>
    </row>
    <row r="146" spans="1:5" s="75" customFormat="1">
      <c r="A146" s="126">
        <v>38187</v>
      </c>
      <c r="B146" s="70">
        <v>3073.8131143800001</v>
      </c>
      <c r="C146" s="70"/>
      <c r="D146" s="70"/>
      <c r="E146" s="70"/>
    </row>
    <row r="147" spans="1:5" s="75" customFormat="1">
      <c r="A147" s="126">
        <v>38188</v>
      </c>
      <c r="B147" s="70">
        <v>3091.7993803899999</v>
      </c>
      <c r="C147" s="70"/>
      <c r="D147" s="70"/>
      <c r="E147" s="70"/>
    </row>
    <row r="148" spans="1:5" s="75" customFormat="1">
      <c r="A148" s="126">
        <v>38189</v>
      </c>
      <c r="B148" s="70">
        <v>3087.4829616100001</v>
      </c>
      <c r="C148" s="70"/>
      <c r="D148" s="70"/>
      <c r="E148" s="70"/>
    </row>
    <row r="149" spans="1:5" s="75" customFormat="1">
      <c r="A149" s="126">
        <v>38190</v>
      </c>
      <c r="B149" s="70">
        <v>3087.3505976699998</v>
      </c>
      <c r="C149" s="70"/>
      <c r="D149" s="70"/>
      <c r="E149" s="70"/>
    </row>
    <row r="150" spans="1:5" s="75" customFormat="1">
      <c r="A150" s="126">
        <v>38191</v>
      </c>
      <c r="B150" s="70">
        <v>3083.5083235799998</v>
      </c>
      <c r="C150" s="70"/>
      <c r="D150" s="70"/>
      <c r="E150" s="70"/>
    </row>
    <row r="151" spans="1:5" s="75" customFormat="1">
      <c r="A151" s="126">
        <v>38194</v>
      </c>
      <c r="B151" s="70">
        <v>3038.7718613500001</v>
      </c>
      <c r="C151" s="70"/>
      <c r="D151" s="70"/>
      <c r="E151" s="70"/>
    </row>
    <row r="152" spans="1:5" s="75" customFormat="1">
      <c r="A152" s="126">
        <v>38195</v>
      </c>
      <c r="B152" s="70">
        <v>3065.8988449100002</v>
      </c>
      <c r="C152" s="70"/>
      <c r="D152" s="70"/>
      <c r="E152" s="70"/>
    </row>
    <row r="153" spans="1:5" s="75" customFormat="1">
      <c r="A153" s="126">
        <v>38196</v>
      </c>
      <c r="B153" s="70">
        <v>3097.2041942699998</v>
      </c>
      <c r="C153" s="70"/>
      <c r="D153" s="70"/>
      <c r="E153" s="70"/>
    </row>
    <row r="154" spans="1:5" s="75" customFormat="1">
      <c r="A154" s="126">
        <v>38197</v>
      </c>
      <c r="B154" s="70">
        <v>3085.2215532599989</v>
      </c>
      <c r="C154" s="70"/>
      <c r="D154" s="70"/>
      <c r="E154" s="70"/>
    </row>
    <row r="155" spans="1:5" s="75" customFormat="1">
      <c r="A155" s="126">
        <v>38198</v>
      </c>
      <c r="B155" s="70">
        <v>3110.8712139300001</v>
      </c>
      <c r="C155" s="70"/>
      <c r="D155" s="70"/>
      <c r="E155" s="70"/>
    </row>
    <row r="156" spans="1:5" s="75" customFormat="1">
      <c r="A156" s="126">
        <v>38202</v>
      </c>
      <c r="B156" s="70">
        <v>3076.2416215399999</v>
      </c>
      <c r="C156" s="70"/>
      <c r="D156" s="70"/>
      <c r="E156" s="70"/>
    </row>
    <row r="157" spans="1:5" s="75" customFormat="1">
      <c r="A157" s="126">
        <v>38203</v>
      </c>
      <c r="B157" s="70">
        <v>3090.9958676299998</v>
      </c>
      <c r="C157" s="70"/>
      <c r="D157" s="70"/>
      <c r="E157" s="70"/>
    </row>
    <row r="158" spans="1:5" s="75" customFormat="1">
      <c r="A158" s="126">
        <v>38204</v>
      </c>
      <c r="B158" s="70">
        <v>3093.7918167500002</v>
      </c>
      <c r="C158" s="70"/>
      <c r="D158" s="70"/>
      <c r="E158" s="70"/>
    </row>
    <row r="159" spans="1:5" s="75" customFormat="1">
      <c r="A159" s="126">
        <v>38205</v>
      </c>
      <c r="B159" s="70">
        <v>3105.05984717</v>
      </c>
      <c r="C159" s="70"/>
      <c r="D159" s="70"/>
      <c r="E159" s="70"/>
    </row>
    <row r="160" spans="1:5" s="75" customFormat="1">
      <c r="A160" s="126">
        <v>38208</v>
      </c>
      <c r="B160" s="70">
        <v>3110.7211229200002</v>
      </c>
      <c r="C160" s="70"/>
      <c r="D160" s="70"/>
      <c r="E160" s="70"/>
    </row>
    <row r="161" spans="1:5" s="75" customFormat="1">
      <c r="A161" s="126">
        <v>38209</v>
      </c>
      <c r="B161" s="70">
        <v>3160.00411274</v>
      </c>
      <c r="C161" s="70"/>
      <c r="D161" s="70"/>
      <c r="E161" s="70"/>
    </row>
    <row r="162" spans="1:5" s="75" customFormat="1">
      <c r="A162" s="126">
        <v>38210</v>
      </c>
      <c r="B162" s="70">
        <v>3173.6877286399999</v>
      </c>
      <c r="C162" s="70"/>
      <c r="D162" s="70"/>
      <c r="E162" s="70"/>
    </row>
    <row r="163" spans="1:5" s="75" customFormat="1">
      <c r="A163" s="126">
        <v>38211</v>
      </c>
      <c r="B163" s="70">
        <v>3184.9905394699999</v>
      </c>
      <c r="C163" s="70"/>
      <c r="D163" s="70"/>
      <c r="E163" s="70"/>
    </row>
    <row r="164" spans="1:5" s="75" customFormat="1">
      <c r="A164" s="126">
        <v>38212</v>
      </c>
      <c r="B164" s="70">
        <v>3200.68594773</v>
      </c>
      <c r="C164" s="70"/>
      <c r="D164" s="70"/>
      <c r="E164" s="70"/>
    </row>
    <row r="165" spans="1:5" s="75" customFormat="1">
      <c r="A165" s="126">
        <v>38215</v>
      </c>
      <c r="B165" s="70">
        <v>3196.9457684200001</v>
      </c>
      <c r="C165" s="70"/>
      <c r="D165" s="70"/>
      <c r="E165" s="70"/>
    </row>
    <row r="166" spans="1:5" s="75" customFormat="1">
      <c r="A166" s="126">
        <v>38216</v>
      </c>
      <c r="B166" s="70">
        <v>3226.4479044300001</v>
      </c>
      <c r="C166" s="70"/>
      <c r="D166" s="70"/>
      <c r="E166" s="70"/>
    </row>
    <row r="167" spans="1:5" s="75" customFormat="1">
      <c r="A167" s="126">
        <v>38217</v>
      </c>
      <c r="B167" s="70">
        <v>3210.9038162900001</v>
      </c>
      <c r="C167" s="70"/>
      <c r="D167" s="70"/>
      <c r="E167" s="70"/>
    </row>
    <row r="168" spans="1:5" s="75" customFormat="1">
      <c r="A168" s="126">
        <v>38218</v>
      </c>
      <c r="B168" s="70">
        <v>3195.3633659799998</v>
      </c>
      <c r="C168" s="70"/>
      <c r="D168" s="70"/>
      <c r="E168" s="70"/>
    </row>
    <row r="169" spans="1:5" s="75" customFormat="1">
      <c r="A169" s="126">
        <v>38219</v>
      </c>
      <c r="B169" s="70">
        <v>3225.646940340001</v>
      </c>
      <c r="C169" s="70"/>
      <c r="D169" s="70"/>
      <c r="E169" s="70"/>
    </row>
    <row r="170" spans="1:5" s="75" customFormat="1">
      <c r="A170" s="126">
        <v>38222</v>
      </c>
      <c r="B170" s="70">
        <v>3241.29684352</v>
      </c>
      <c r="C170" s="70"/>
      <c r="D170" s="70"/>
      <c r="E170" s="70"/>
    </row>
    <row r="171" spans="1:5" s="75" customFormat="1">
      <c r="A171" s="126">
        <v>38223</v>
      </c>
      <c r="B171" s="70">
        <v>3316.710592259999</v>
      </c>
      <c r="C171" s="70"/>
      <c r="D171" s="70"/>
      <c r="E171" s="70"/>
    </row>
    <row r="172" spans="1:5" s="75" customFormat="1">
      <c r="A172" s="126">
        <v>38224</v>
      </c>
      <c r="B172" s="70">
        <v>3406.4191178299998</v>
      </c>
      <c r="C172" s="70"/>
      <c r="D172" s="70"/>
      <c r="E172" s="70"/>
    </row>
    <row r="173" spans="1:5" s="75" customFormat="1">
      <c r="A173" s="126">
        <v>38225</v>
      </c>
      <c r="B173" s="70">
        <v>3397.0257546399998</v>
      </c>
      <c r="C173" s="70"/>
      <c r="D173" s="70"/>
      <c r="E173" s="70"/>
    </row>
    <row r="174" spans="1:5" s="75" customFormat="1">
      <c r="A174" s="126">
        <v>38226</v>
      </c>
      <c r="B174" s="70">
        <v>3429.30705601</v>
      </c>
      <c r="C174" s="70"/>
      <c r="D174" s="70"/>
      <c r="E174" s="70"/>
    </row>
    <row r="175" spans="1:5" s="75" customFormat="1">
      <c r="A175" s="126">
        <v>38229</v>
      </c>
      <c r="B175" s="70">
        <v>3382.6719362499989</v>
      </c>
      <c r="C175" s="70"/>
      <c r="D175" s="70"/>
      <c r="E175" s="70"/>
    </row>
    <row r="176" spans="1:5" s="75" customFormat="1">
      <c r="A176" s="126">
        <v>38230</v>
      </c>
      <c r="B176" s="70">
        <v>3390.240675210001</v>
      </c>
      <c r="C176" s="70"/>
      <c r="D176" s="70"/>
      <c r="E176" s="70"/>
    </row>
    <row r="177" spans="1:5" s="75" customFormat="1">
      <c r="A177" s="126">
        <v>38231</v>
      </c>
      <c r="B177" s="70">
        <v>3393.3313856600012</v>
      </c>
      <c r="C177" s="70"/>
      <c r="D177" s="70"/>
      <c r="E177" s="70"/>
    </row>
    <row r="178" spans="1:5" s="75" customFormat="1">
      <c r="A178" s="126">
        <v>38232</v>
      </c>
      <c r="B178" s="70">
        <v>3409.8053947599992</v>
      </c>
      <c r="C178" s="70"/>
      <c r="D178" s="70"/>
      <c r="E178" s="70"/>
    </row>
    <row r="179" spans="1:5" s="75" customFormat="1">
      <c r="A179" s="126">
        <v>38233</v>
      </c>
      <c r="B179" s="70">
        <v>3409.9708897300002</v>
      </c>
      <c r="C179" s="70"/>
      <c r="D179" s="70"/>
      <c r="E179" s="70"/>
    </row>
    <row r="180" spans="1:5" s="75" customFormat="1">
      <c r="A180" s="126">
        <v>38236</v>
      </c>
      <c r="B180" s="70">
        <v>3405.5966390799999</v>
      </c>
      <c r="C180" s="70"/>
      <c r="D180" s="70"/>
      <c r="E180" s="70"/>
    </row>
    <row r="181" spans="1:5" s="75" customFormat="1">
      <c r="A181" s="126">
        <v>38237</v>
      </c>
      <c r="B181" s="70">
        <v>3407.082184370001</v>
      </c>
      <c r="C181" s="70"/>
      <c r="D181" s="70"/>
      <c r="E181" s="70"/>
    </row>
    <row r="182" spans="1:5" s="75" customFormat="1">
      <c r="A182" s="126">
        <v>38238</v>
      </c>
      <c r="B182" s="70">
        <v>3421.1574326999989</v>
      </c>
      <c r="C182" s="70"/>
      <c r="D182" s="70"/>
      <c r="E182" s="70"/>
    </row>
    <row r="183" spans="1:5" s="75" customFormat="1">
      <c r="A183" s="126">
        <v>38239</v>
      </c>
      <c r="B183" s="70">
        <v>3428.69394212</v>
      </c>
      <c r="C183" s="70"/>
      <c r="D183" s="70"/>
      <c r="E183" s="70"/>
    </row>
    <row r="184" spans="1:5" s="75" customFormat="1">
      <c r="A184" s="126">
        <v>38240</v>
      </c>
      <c r="B184" s="70">
        <v>3527.8317058900011</v>
      </c>
      <c r="C184" s="70"/>
      <c r="D184" s="70"/>
      <c r="E184" s="70"/>
    </row>
    <row r="185" spans="1:5" s="75" customFormat="1">
      <c r="A185" s="126">
        <v>38243</v>
      </c>
      <c r="B185" s="70">
        <v>3558.67560181</v>
      </c>
      <c r="C185" s="70"/>
      <c r="D185" s="70"/>
      <c r="E185" s="70"/>
    </row>
    <row r="186" spans="1:5" s="75" customFormat="1">
      <c r="A186" s="126">
        <v>38244</v>
      </c>
      <c r="B186" s="70">
        <v>3559.5714722799999</v>
      </c>
      <c r="C186" s="70"/>
      <c r="D186" s="70"/>
      <c r="E186" s="70"/>
    </row>
    <row r="187" spans="1:5" s="75" customFormat="1">
      <c r="A187" s="126">
        <v>38245</v>
      </c>
      <c r="B187" s="70">
        <v>3570.5018254300012</v>
      </c>
      <c r="C187" s="70"/>
      <c r="D187" s="70"/>
      <c r="E187" s="70"/>
    </row>
    <row r="188" spans="1:5" s="75" customFormat="1">
      <c r="A188" s="126">
        <v>38246</v>
      </c>
      <c r="B188" s="70">
        <v>3577.6291666900011</v>
      </c>
      <c r="C188" s="70"/>
      <c r="D188" s="70"/>
      <c r="E188" s="70"/>
    </row>
    <row r="189" spans="1:5" s="75" customFormat="1">
      <c r="A189" s="126">
        <v>38247</v>
      </c>
      <c r="B189" s="70">
        <v>3607.9607558599992</v>
      </c>
      <c r="C189" s="70"/>
      <c r="D189" s="70"/>
      <c r="E189" s="70"/>
    </row>
    <row r="190" spans="1:5" s="75" customFormat="1">
      <c r="A190" s="126">
        <v>38250</v>
      </c>
      <c r="B190" s="70">
        <v>3636.1647878700001</v>
      </c>
      <c r="C190" s="70"/>
      <c r="D190" s="70"/>
      <c r="E190" s="70"/>
    </row>
    <row r="191" spans="1:5" s="75" customFormat="1">
      <c r="A191" s="126">
        <v>38251</v>
      </c>
      <c r="B191" s="70">
        <v>3612.01508633</v>
      </c>
      <c r="C191" s="70"/>
      <c r="D191" s="70"/>
      <c r="E191" s="70"/>
    </row>
    <row r="192" spans="1:5" s="75" customFormat="1">
      <c r="A192" s="126">
        <v>38252</v>
      </c>
      <c r="B192" s="70">
        <v>3579.757633709999</v>
      </c>
      <c r="C192" s="70"/>
      <c r="D192" s="70"/>
      <c r="E192" s="70"/>
    </row>
    <row r="193" spans="1:5" s="75" customFormat="1">
      <c r="A193" s="126">
        <v>38253</v>
      </c>
      <c r="B193" s="70">
        <v>3603.0904237700001</v>
      </c>
      <c r="C193" s="70"/>
      <c r="D193" s="70"/>
      <c r="E193" s="70"/>
    </row>
    <row r="194" spans="1:5" s="75" customFormat="1">
      <c r="A194" s="126">
        <v>38254</v>
      </c>
      <c r="B194" s="70">
        <v>3651.2341434199998</v>
      </c>
      <c r="C194" s="70"/>
      <c r="D194" s="70"/>
      <c r="E194" s="70"/>
    </row>
    <row r="195" spans="1:5" s="75" customFormat="1">
      <c r="A195" s="126">
        <v>38257</v>
      </c>
      <c r="B195" s="70">
        <v>3682.7006864</v>
      </c>
      <c r="C195" s="70"/>
      <c r="D195" s="70"/>
      <c r="E195" s="70"/>
    </row>
    <row r="196" spans="1:5" s="75" customFormat="1">
      <c r="A196" s="126">
        <v>38258</v>
      </c>
      <c r="B196" s="70">
        <v>3692.6439031599998</v>
      </c>
      <c r="C196" s="70"/>
      <c r="D196" s="70"/>
      <c r="E196" s="70"/>
    </row>
    <row r="197" spans="1:5" s="75" customFormat="1">
      <c r="A197" s="126">
        <v>38259</v>
      </c>
      <c r="B197" s="70">
        <v>3708.5195695599991</v>
      </c>
      <c r="C197" s="70"/>
      <c r="D197" s="70"/>
      <c r="E197" s="70"/>
    </row>
    <row r="198" spans="1:5" s="75" customFormat="1">
      <c r="A198" s="126">
        <v>38260</v>
      </c>
      <c r="B198" s="70">
        <v>3802.3677258500002</v>
      </c>
      <c r="C198" s="70"/>
      <c r="D198" s="70"/>
      <c r="E198" s="70"/>
    </row>
    <row r="199" spans="1:5" s="75" customFormat="1">
      <c r="A199" s="126">
        <v>38261</v>
      </c>
      <c r="B199" s="70">
        <v>3819.476751669999</v>
      </c>
      <c r="C199" s="70"/>
      <c r="D199" s="70"/>
      <c r="E199" s="70"/>
    </row>
    <row r="200" spans="1:5" s="75" customFormat="1">
      <c r="A200" s="126">
        <v>38264</v>
      </c>
      <c r="B200" s="70">
        <v>3799.31095719</v>
      </c>
      <c r="C200" s="70"/>
      <c r="D200" s="70"/>
      <c r="E200" s="70"/>
    </row>
    <row r="201" spans="1:5" s="75" customFormat="1">
      <c r="A201" s="126">
        <v>38265</v>
      </c>
      <c r="B201" s="70">
        <v>3815.76420151</v>
      </c>
      <c r="C201" s="70"/>
      <c r="D201" s="70"/>
      <c r="E201" s="70"/>
    </row>
    <row r="202" spans="1:5" s="75" customFormat="1">
      <c r="A202" s="126">
        <v>38266</v>
      </c>
      <c r="B202" s="70">
        <v>3883.4332230300001</v>
      </c>
      <c r="C202" s="70"/>
      <c r="D202" s="70"/>
      <c r="E202" s="70"/>
    </row>
    <row r="203" spans="1:5" s="75" customFormat="1">
      <c r="A203" s="126">
        <v>38267</v>
      </c>
      <c r="B203" s="70">
        <v>3939.004077730001</v>
      </c>
      <c r="C203" s="70"/>
      <c r="D203" s="70"/>
      <c r="E203" s="70"/>
    </row>
    <row r="204" spans="1:5" s="75" customFormat="1">
      <c r="A204" s="126">
        <v>38268</v>
      </c>
      <c r="B204" s="70">
        <v>3947.3330921199999</v>
      </c>
      <c r="C204" s="70"/>
      <c r="D204" s="70"/>
      <c r="E204" s="70"/>
    </row>
    <row r="205" spans="1:5" s="75" customFormat="1">
      <c r="A205" s="126">
        <v>38271</v>
      </c>
      <c r="B205" s="70">
        <v>3937.8688514199989</v>
      </c>
      <c r="C205" s="70"/>
      <c r="D205" s="70"/>
      <c r="E205" s="70"/>
    </row>
    <row r="206" spans="1:5" s="75" customFormat="1">
      <c r="A206" s="126">
        <v>38272</v>
      </c>
      <c r="B206" s="70">
        <v>3870.8151416699989</v>
      </c>
      <c r="C206" s="70"/>
      <c r="D206" s="70"/>
      <c r="E206" s="70"/>
    </row>
    <row r="207" spans="1:5" s="75" customFormat="1">
      <c r="A207" s="126">
        <v>38273</v>
      </c>
      <c r="B207" s="70">
        <v>3859.976473740001</v>
      </c>
      <c r="C207" s="70"/>
      <c r="D207" s="70"/>
      <c r="E207" s="70"/>
    </row>
    <row r="208" spans="1:5" s="75" customFormat="1">
      <c r="A208" s="126">
        <v>38274</v>
      </c>
      <c r="B208" s="70">
        <v>3849.1339685900011</v>
      </c>
      <c r="C208" s="70"/>
      <c r="D208" s="70"/>
      <c r="E208" s="70"/>
    </row>
    <row r="209" spans="1:5" s="75" customFormat="1">
      <c r="A209" s="126">
        <v>38275</v>
      </c>
      <c r="B209" s="70">
        <v>3854.8357231099999</v>
      </c>
      <c r="C209" s="70"/>
      <c r="D209" s="70"/>
      <c r="E209" s="70"/>
    </row>
    <row r="210" spans="1:5" s="75" customFormat="1">
      <c r="A210" s="126">
        <v>38278</v>
      </c>
      <c r="B210" s="70">
        <v>3845.2821549999999</v>
      </c>
      <c r="C210" s="70"/>
      <c r="D210" s="70"/>
      <c r="E210" s="70"/>
    </row>
    <row r="211" spans="1:5" s="75" customFormat="1">
      <c r="A211" s="126">
        <v>38279</v>
      </c>
      <c r="B211" s="70">
        <v>3849.17243353</v>
      </c>
      <c r="C211" s="70"/>
      <c r="D211" s="70"/>
      <c r="E211" s="70"/>
    </row>
    <row r="212" spans="1:5" s="75" customFormat="1">
      <c r="A212" s="126">
        <v>38280</v>
      </c>
      <c r="B212" s="70">
        <v>3835.3775364699991</v>
      </c>
      <c r="C212" s="70"/>
      <c r="D212" s="70"/>
      <c r="E212" s="70"/>
    </row>
    <row r="213" spans="1:5" s="75" customFormat="1">
      <c r="A213" s="126">
        <v>38281</v>
      </c>
      <c r="B213" s="70">
        <v>3827.4541143500001</v>
      </c>
      <c r="C213" s="70"/>
      <c r="D213" s="70"/>
      <c r="E213" s="70"/>
    </row>
    <row r="214" spans="1:5" s="75" customFormat="1">
      <c r="A214" s="126">
        <v>38282</v>
      </c>
      <c r="B214" s="70">
        <v>3820.443902569999</v>
      </c>
      <c r="C214" s="70"/>
      <c r="D214" s="70"/>
      <c r="E214" s="70"/>
    </row>
    <row r="215" spans="1:5" s="75" customFormat="1">
      <c r="A215" s="126">
        <v>38285</v>
      </c>
      <c r="B215" s="70">
        <v>3707.1338677000008</v>
      </c>
      <c r="C215" s="70"/>
      <c r="D215" s="70"/>
      <c r="E215" s="70"/>
    </row>
    <row r="216" spans="1:5" s="75" customFormat="1">
      <c r="A216" s="126">
        <v>38286</v>
      </c>
      <c r="B216" s="70">
        <v>3550.14184854</v>
      </c>
      <c r="C216" s="70"/>
      <c r="D216" s="70"/>
      <c r="E216" s="70"/>
    </row>
    <row r="217" spans="1:5" s="75" customFormat="1">
      <c r="A217" s="126">
        <v>38287</v>
      </c>
      <c r="B217" s="70">
        <v>3493.7327607299999</v>
      </c>
      <c r="C217" s="70"/>
      <c r="D217" s="70"/>
      <c r="E217" s="70"/>
    </row>
    <row r="218" spans="1:5" s="75" customFormat="1">
      <c r="A218" s="126">
        <v>38288</v>
      </c>
      <c r="B218" s="70">
        <v>3467.5136644499999</v>
      </c>
      <c r="C218" s="70"/>
      <c r="D218" s="70"/>
      <c r="E218" s="70"/>
    </row>
    <row r="219" spans="1:5" s="75" customFormat="1">
      <c r="A219" s="126">
        <v>38289</v>
      </c>
      <c r="B219" s="70">
        <v>3364.17151986</v>
      </c>
      <c r="C219" s="70"/>
      <c r="D219" s="70"/>
      <c r="E219" s="70"/>
    </row>
    <row r="220" spans="1:5" s="75" customFormat="1">
      <c r="A220" s="126">
        <v>38292</v>
      </c>
      <c r="B220" s="70">
        <v>3306.6295239800002</v>
      </c>
      <c r="C220" s="70"/>
      <c r="D220" s="70"/>
      <c r="E220" s="70"/>
    </row>
    <row r="221" spans="1:5" s="75" customFormat="1">
      <c r="A221" s="126">
        <v>38293</v>
      </c>
      <c r="B221" s="70">
        <v>3215.6092456299998</v>
      </c>
      <c r="C221" s="70"/>
      <c r="D221" s="70"/>
      <c r="E221" s="70"/>
    </row>
    <row r="222" spans="1:5" s="75" customFormat="1">
      <c r="A222" s="126">
        <v>38294</v>
      </c>
      <c r="B222" s="70">
        <v>3308.5609146400011</v>
      </c>
      <c r="C222" s="70"/>
      <c r="D222" s="70"/>
      <c r="E222" s="70"/>
    </row>
    <row r="223" spans="1:5" s="75" customFormat="1">
      <c r="A223" s="126">
        <v>38295</v>
      </c>
      <c r="B223" s="70">
        <v>3381.4441061699999</v>
      </c>
      <c r="C223" s="70"/>
      <c r="D223" s="70"/>
      <c r="E223" s="70"/>
    </row>
    <row r="224" spans="1:5" s="75" customFormat="1">
      <c r="A224" s="126">
        <v>38296</v>
      </c>
      <c r="B224" s="70">
        <v>3467.7690816700001</v>
      </c>
      <c r="C224" s="70"/>
      <c r="D224" s="70"/>
      <c r="E224" s="70"/>
    </row>
    <row r="225" spans="1:5" s="75" customFormat="1">
      <c r="A225" s="126">
        <v>38299</v>
      </c>
      <c r="B225" s="70">
        <v>3521.72520824</v>
      </c>
      <c r="C225" s="70"/>
      <c r="D225" s="70"/>
      <c r="E225" s="70"/>
    </row>
    <row r="226" spans="1:5" s="75" customFormat="1">
      <c r="A226" s="126">
        <v>38300</v>
      </c>
      <c r="B226" s="70">
        <v>3508.5058286499998</v>
      </c>
      <c r="C226" s="70"/>
      <c r="D226" s="70"/>
      <c r="E226" s="70"/>
    </row>
    <row r="227" spans="1:5" s="75" customFormat="1">
      <c r="A227" s="126">
        <v>38301</v>
      </c>
      <c r="B227" s="70">
        <v>3457.31511839</v>
      </c>
      <c r="C227" s="70"/>
      <c r="D227" s="70"/>
      <c r="E227" s="70"/>
    </row>
    <row r="228" spans="1:5" s="75" customFormat="1">
      <c r="A228" s="126">
        <v>38302</v>
      </c>
      <c r="B228" s="70">
        <v>3411.900406960001</v>
      </c>
      <c r="C228" s="70"/>
      <c r="D228" s="70"/>
      <c r="E228" s="70"/>
    </row>
    <row r="229" spans="1:5" s="75" customFormat="1">
      <c r="A229" s="126">
        <v>38303</v>
      </c>
      <c r="B229" s="70">
        <v>3385.5833263899999</v>
      </c>
      <c r="C229" s="70"/>
      <c r="D229" s="70"/>
      <c r="E229" s="70"/>
    </row>
    <row r="230" spans="1:5" s="75" customFormat="1">
      <c r="A230" s="126">
        <v>38306</v>
      </c>
      <c r="B230" s="70">
        <v>3421.6765986199998</v>
      </c>
      <c r="C230" s="70"/>
      <c r="D230" s="70"/>
      <c r="E230" s="70"/>
    </row>
    <row r="231" spans="1:5" s="75" customFormat="1">
      <c r="A231" s="126">
        <v>38307</v>
      </c>
      <c r="B231" s="70">
        <v>3406.2012726500002</v>
      </c>
      <c r="C231" s="70"/>
      <c r="D231" s="70"/>
      <c r="E231" s="70"/>
    </row>
    <row r="232" spans="1:5" s="75" customFormat="1">
      <c r="A232" s="126">
        <v>38308</v>
      </c>
      <c r="B232" s="70">
        <v>3414.676545960001</v>
      </c>
      <c r="C232" s="70"/>
      <c r="D232" s="70"/>
      <c r="E232" s="70"/>
    </row>
    <row r="233" spans="1:5" s="75" customFormat="1">
      <c r="A233" s="126">
        <v>38309</v>
      </c>
      <c r="B233" s="70">
        <v>3411.7622934599999</v>
      </c>
      <c r="C233" s="70"/>
      <c r="D233" s="70"/>
      <c r="E233" s="70"/>
    </row>
    <row r="234" spans="1:5" s="75" customFormat="1">
      <c r="A234" s="126">
        <v>38310</v>
      </c>
      <c r="B234" s="70">
        <v>3396.1076392800001</v>
      </c>
      <c r="C234" s="70"/>
      <c r="D234" s="70"/>
      <c r="E234" s="70"/>
    </row>
    <row r="235" spans="1:5" s="75" customFormat="1">
      <c r="A235" s="126">
        <v>38313</v>
      </c>
      <c r="B235" s="70">
        <v>3413.2586304299989</v>
      </c>
      <c r="C235" s="70"/>
      <c r="D235" s="70"/>
      <c r="E235" s="70"/>
    </row>
    <row r="236" spans="1:5" s="75" customFormat="1">
      <c r="A236" s="126">
        <v>38314</v>
      </c>
      <c r="B236" s="70">
        <v>3459.7868286200001</v>
      </c>
      <c r="C236" s="70"/>
      <c r="D236" s="70"/>
      <c r="E236" s="70"/>
    </row>
    <row r="237" spans="1:5" s="75" customFormat="1">
      <c r="A237" s="126">
        <v>38315</v>
      </c>
      <c r="B237" s="70">
        <v>3489.61976512</v>
      </c>
      <c r="C237" s="70"/>
      <c r="D237" s="70"/>
      <c r="E237" s="70"/>
    </row>
    <row r="238" spans="1:5" s="75" customFormat="1">
      <c r="A238" s="126">
        <v>38316</v>
      </c>
      <c r="B238" s="70">
        <v>3525.4492776799998</v>
      </c>
      <c r="C238" s="70"/>
      <c r="D238" s="70"/>
      <c r="E238" s="70"/>
    </row>
    <row r="239" spans="1:5" s="75" customFormat="1">
      <c r="A239" s="126">
        <v>38317</v>
      </c>
      <c r="B239" s="70">
        <v>3529.2388474899999</v>
      </c>
      <c r="C239" s="70"/>
      <c r="D239" s="70"/>
      <c r="E239" s="70"/>
    </row>
    <row r="240" spans="1:5" s="75" customFormat="1">
      <c r="A240" s="126">
        <v>38320</v>
      </c>
      <c r="B240" s="70">
        <v>3472.106857289999</v>
      </c>
      <c r="C240" s="70"/>
      <c r="D240" s="70"/>
      <c r="E240" s="70"/>
    </row>
    <row r="241" spans="1:5" s="75" customFormat="1">
      <c r="A241" s="126">
        <v>38321</v>
      </c>
      <c r="B241" s="70">
        <v>3440.8791121600002</v>
      </c>
      <c r="C241" s="70"/>
      <c r="D241" s="70"/>
      <c r="E241" s="70"/>
    </row>
    <row r="242" spans="1:5" s="75" customFormat="1">
      <c r="A242" s="126">
        <v>38322</v>
      </c>
      <c r="B242" s="70">
        <v>3444.462966640001</v>
      </c>
      <c r="C242" s="70"/>
      <c r="D242" s="70"/>
      <c r="E242" s="70"/>
    </row>
    <row r="243" spans="1:5" s="75" customFormat="1">
      <c r="A243" s="126">
        <v>38323</v>
      </c>
      <c r="B243" s="70">
        <v>3483.3318006800009</v>
      </c>
      <c r="C243" s="70"/>
      <c r="D243" s="70"/>
      <c r="E243" s="70"/>
    </row>
    <row r="244" spans="1:5" s="75" customFormat="1">
      <c r="A244" s="126">
        <v>38324</v>
      </c>
      <c r="B244" s="70">
        <v>3458.8892027799998</v>
      </c>
      <c r="C244" s="70"/>
      <c r="D244" s="70"/>
      <c r="E244" s="70"/>
    </row>
    <row r="245" spans="1:5" s="75" customFormat="1">
      <c r="A245" s="126">
        <v>38327</v>
      </c>
      <c r="B245" s="70">
        <v>3450.7778818100001</v>
      </c>
      <c r="C245" s="70"/>
      <c r="D245" s="70"/>
      <c r="E245" s="70"/>
    </row>
    <row r="246" spans="1:5" s="75" customFormat="1">
      <c r="A246" s="126">
        <v>38328</v>
      </c>
      <c r="B246" s="70">
        <v>3397.97781945</v>
      </c>
      <c r="C246" s="70"/>
      <c r="D246" s="70"/>
      <c r="E246" s="70"/>
    </row>
    <row r="247" spans="1:5" s="75" customFormat="1">
      <c r="A247" s="126">
        <v>38329</v>
      </c>
      <c r="B247" s="70">
        <v>3381.6731389199999</v>
      </c>
      <c r="C247" s="70"/>
      <c r="D247" s="70"/>
      <c r="E247" s="70"/>
    </row>
    <row r="248" spans="1:5" s="75" customFormat="1">
      <c r="A248" s="126">
        <v>38330</v>
      </c>
      <c r="B248" s="70">
        <v>3368.9722578800001</v>
      </c>
      <c r="C248" s="70"/>
      <c r="D248" s="70"/>
      <c r="E248" s="70"/>
    </row>
    <row r="249" spans="1:5" s="75" customFormat="1">
      <c r="A249" s="126">
        <v>38331</v>
      </c>
      <c r="B249" s="70">
        <v>3308.81488967</v>
      </c>
      <c r="C249" s="70"/>
      <c r="D249" s="70"/>
      <c r="E249" s="70"/>
    </row>
    <row r="250" spans="1:5" s="75" customFormat="1">
      <c r="A250" s="126">
        <v>38334</v>
      </c>
      <c r="B250" s="70">
        <v>3334.1966995899988</v>
      </c>
      <c r="C250" s="70"/>
      <c r="D250" s="70"/>
      <c r="E250" s="70"/>
    </row>
    <row r="251" spans="1:5" s="75" customFormat="1">
      <c r="A251" s="126">
        <v>38335</v>
      </c>
      <c r="B251" s="70">
        <v>3334.9654134000002</v>
      </c>
      <c r="C251" s="70"/>
      <c r="D251" s="70"/>
      <c r="E251" s="70"/>
    </row>
    <row r="252" spans="1:5" s="75" customFormat="1">
      <c r="A252" s="126">
        <v>38336</v>
      </c>
      <c r="B252" s="70">
        <v>3380.1562772100001</v>
      </c>
      <c r="C252" s="70"/>
      <c r="D252" s="70"/>
      <c r="E252" s="70"/>
    </row>
    <row r="253" spans="1:5" s="75" customFormat="1">
      <c r="A253" s="126">
        <v>38337</v>
      </c>
      <c r="B253" s="70">
        <v>3384.4798060200001</v>
      </c>
      <c r="C253" s="70"/>
      <c r="D253" s="70"/>
      <c r="E253" s="70"/>
    </row>
    <row r="254" spans="1:5" s="75" customFormat="1">
      <c r="A254" s="126">
        <v>38338</v>
      </c>
      <c r="B254" s="70">
        <v>3378.0091321599998</v>
      </c>
      <c r="C254" s="70"/>
      <c r="D254" s="70"/>
      <c r="E254" s="70"/>
    </row>
    <row r="255" spans="1:5" s="75" customFormat="1">
      <c r="A255" s="126">
        <v>38341</v>
      </c>
      <c r="B255" s="70">
        <v>3374.5060340999999</v>
      </c>
      <c r="C255" s="70"/>
      <c r="D255" s="70"/>
      <c r="E255" s="70"/>
    </row>
    <row r="256" spans="1:5" s="75" customFormat="1">
      <c r="A256" s="126">
        <v>38342</v>
      </c>
      <c r="B256" s="70">
        <v>3350.710189599999</v>
      </c>
      <c r="C256" s="70"/>
      <c r="D256" s="70"/>
      <c r="E256" s="70"/>
    </row>
    <row r="257" spans="1:5" s="75" customFormat="1">
      <c r="A257" s="126">
        <v>38343</v>
      </c>
      <c r="B257" s="70">
        <v>3364.9099562400002</v>
      </c>
      <c r="C257" s="70"/>
      <c r="D257" s="70"/>
      <c r="E257" s="70"/>
    </row>
    <row r="258" spans="1:5" s="75" customFormat="1">
      <c r="A258" s="126">
        <v>38344</v>
      </c>
      <c r="B258" s="70">
        <v>3358.4612715500011</v>
      </c>
      <c r="C258" s="70"/>
      <c r="D258" s="70"/>
      <c r="E258" s="70"/>
    </row>
    <row r="259" spans="1:5" s="75" customFormat="1">
      <c r="A259" s="126">
        <v>38348</v>
      </c>
      <c r="B259" s="70">
        <v>3355.9185691400012</v>
      </c>
      <c r="C259" s="70"/>
      <c r="D259" s="70"/>
      <c r="E259" s="70"/>
    </row>
    <row r="260" spans="1:5" s="75" customFormat="1">
      <c r="A260" s="126">
        <v>38349</v>
      </c>
      <c r="B260" s="70">
        <v>3360.8600804600001</v>
      </c>
      <c r="C260" s="70"/>
      <c r="D260" s="70"/>
      <c r="E260" s="70"/>
    </row>
    <row r="261" spans="1:5" s="75" customFormat="1">
      <c r="A261" s="126">
        <v>38350</v>
      </c>
      <c r="B261" s="70">
        <v>3351.589551869999</v>
      </c>
      <c r="C261" s="70"/>
      <c r="D261" s="70"/>
      <c r="E261" s="70"/>
    </row>
    <row r="262" spans="1:5" s="75" customFormat="1">
      <c r="A262" s="126">
        <v>38351</v>
      </c>
      <c r="B262" s="70">
        <v>3359.597179880001</v>
      </c>
      <c r="C262" s="70"/>
      <c r="D262" s="70"/>
      <c r="E262" s="70"/>
    </row>
    <row r="263" spans="1:5" s="75" customFormat="1">
      <c r="A263" s="126">
        <v>38356</v>
      </c>
      <c r="B263" s="70">
        <v>3343.9571165900002</v>
      </c>
      <c r="C263" s="70"/>
      <c r="D263" s="70"/>
      <c r="E263" s="70"/>
    </row>
    <row r="264" spans="1:5" s="75" customFormat="1">
      <c r="A264" s="126">
        <v>38357</v>
      </c>
      <c r="B264" s="70">
        <v>3376.6137629299992</v>
      </c>
      <c r="C264" s="70"/>
      <c r="D264" s="70"/>
      <c r="E264" s="70"/>
    </row>
    <row r="265" spans="1:5" s="75" customFormat="1">
      <c r="A265" s="126">
        <v>38358</v>
      </c>
      <c r="B265" s="70">
        <v>3378.5915444500001</v>
      </c>
      <c r="C265" s="70"/>
      <c r="D265" s="70"/>
      <c r="E265" s="70"/>
    </row>
    <row r="266" spans="1:5" s="75" customFormat="1">
      <c r="A266" s="126">
        <v>38359</v>
      </c>
      <c r="B266" s="70">
        <v>3435.5481356499999</v>
      </c>
      <c r="C266" s="70"/>
      <c r="D266" s="70"/>
      <c r="E266" s="70"/>
    </row>
    <row r="267" spans="1:5" s="75" customFormat="1">
      <c r="A267" s="126">
        <v>38362</v>
      </c>
      <c r="B267" s="70">
        <v>3453.3532947999988</v>
      </c>
      <c r="C267" s="70"/>
      <c r="D267" s="70"/>
      <c r="E267" s="70"/>
    </row>
    <row r="268" spans="1:5" s="75" customFormat="1">
      <c r="A268" s="126">
        <v>38363</v>
      </c>
      <c r="B268" s="70">
        <v>3465.3704553900002</v>
      </c>
      <c r="C268" s="70"/>
      <c r="D268" s="70"/>
      <c r="E268" s="70"/>
    </row>
    <row r="269" spans="1:5" s="75" customFormat="1">
      <c r="A269" s="126">
        <v>38364</v>
      </c>
      <c r="B269" s="70">
        <v>3474.4299990999989</v>
      </c>
      <c r="C269" s="70"/>
      <c r="D269" s="70"/>
      <c r="E269" s="70"/>
    </row>
    <row r="270" spans="1:5" s="75" customFormat="1">
      <c r="A270" s="126">
        <v>38365</v>
      </c>
      <c r="B270" s="70">
        <v>3521.2890289399988</v>
      </c>
      <c r="C270" s="70"/>
      <c r="D270" s="70"/>
      <c r="E270" s="70"/>
    </row>
    <row r="271" spans="1:5" s="75" customFormat="1">
      <c r="A271" s="126">
        <v>38366</v>
      </c>
      <c r="B271" s="70">
        <v>3553.1381731699989</v>
      </c>
      <c r="C271" s="70"/>
      <c r="D271" s="70"/>
      <c r="E271" s="70"/>
    </row>
    <row r="272" spans="1:5" s="75" customFormat="1">
      <c r="A272" s="126">
        <v>38369</v>
      </c>
      <c r="B272" s="70">
        <v>3591.0464057700001</v>
      </c>
      <c r="C272" s="70"/>
      <c r="D272" s="70"/>
      <c r="E272" s="70"/>
    </row>
    <row r="273" spans="1:5" s="75" customFormat="1">
      <c r="A273" s="126">
        <v>38370</v>
      </c>
      <c r="B273" s="70">
        <v>3558.955086200001</v>
      </c>
      <c r="C273" s="70"/>
      <c r="D273" s="70"/>
      <c r="E273" s="70"/>
    </row>
    <row r="274" spans="1:5" s="75" customFormat="1">
      <c r="A274" s="126">
        <v>38371</v>
      </c>
      <c r="B274" s="70">
        <v>3541.0298974199991</v>
      </c>
      <c r="C274" s="70"/>
      <c r="D274" s="70"/>
      <c r="E274" s="70"/>
    </row>
    <row r="275" spans="1:5" s="75" customFormat="1">
      <c r="A275" s="126">
        <v>38372</v>
      </c>
      <c r="B275" s="70">
        <v>3546.3277612000011</v>
      </c>
      <c r="C275" s="70"/>
      <c r="D275" s="70"/>
      <c r="E275" s="70"/>
    </row>
    <row r="276" spans="1:5" s="75" customFormat="1">
      <c r="A276" s="126">
        <v>38373</v>
      </c>
      <c r="B276" s="70">
        <v>3573.1575046299999</v>
      </c>
      <c r="C276" s="70"/>
      <c r="D276" s="70"/>
      <c r="E276" s="70"/>
    </row>
    <row r="277" spans="1:5" s="75" customFormat="1">
      <c r="A277" s="126">
        <v>38376</v>
      </c>
      <c r="B277" s="70">
        <v>3564.4542066800009</v>
      </c>
      <c r="C277" s="70"/>
      <c r="D277" s="70"/>
      <c r="E277" s="70"/>
    </row>
    <row r="278" spans="1:5" s="75" customFormat="1">
      <c r="A278" s="126">
        <v>38377</v>
      </c>
      <c r="B278" s="70">
        <v>3596.7373857199991</v>
      </c>
      <c r="C278" s="70"/>
      <c r="D278" s="70"/>
      <c r="E278" s="70"/>
    </row>
    <row r="279" spans="1:5" s="75" customFormat="1">
      <c r="A279" s="126">
        <v>38378</v>
      </c>
      <c r="B279" s="70">
        <v>3631.5369872000001</v>
      </c>
      <c r="C279" s="70"/>
      <c r="D279" s="70"/>
      <c r="E279" s="70"/>
    </row>
    <row r="280" spans="1:5" s="75" customFormat="1">
      <c r="A280" s="126">
        <v>38379</v>
      </c>
      <c r="B280" s="70">
        <v>3627.3513843300002</v>
      </c>
      <c r="C280" s="70"/>
      <c r="D280" s="70"/>
      <c r="E280" s="70"/>
    </row>
    <row r="281" spans="1:5" s="75" customFormat="1">
      <c r="A281" s="126">
        <v>38380</v>
      </c>
      <c r="B281" s="70">
        <v>3654.5583857400002</v>
      </c>
      <c r="C281" s="70"/>
      <c r="D281" s="70"/>
      <c r="E281" s="70"/>
    </row>
    <row r="282" spans="1:5" s="75" customFormat="1">
      <c r="A282" s="126">
        <v>38383</v>
      </c>
      <c r="B282" s="70">
        <v>3696.8606619000011</v>
      </c>
      <c r="C282" s="70"/>
      <c r="D282" s="70"/>
      <c r="E282" s="70"/>
    </row>
    <row r="283" spans="1:5" s="75" customFormat="1">
      <c r="A283" s="126">
        <v>38384</v>
      </c>
      <c r="B283" s="70">
        <v>3701.0706943300011</v>
      </c>
      <c r="C283" s="70"/>
      <c r="D283" s="70"/>
      <c r="E283" s="70"/>
    </row>
    <row r="284" spans="1:5" s="75" customFormat="1">
      <c r="A284" s="126">
        <v>38385</v>
      </c>
      <c r="B284" s="70">
        <v>3692.45871261</v>
      </c>
      <c r="C284" s="70"/>
      <c r="D284" s="70"/>
      <c r="E284" s="70"/>
    </row>
    <row r="285" spans="1:5" s="75" customFormat="1">
      <c r="A285" s="126">
        <v>38386</v>
      </c>
      <c r="B285" s="70">
        <v>3739.4542495300002</v>
      </c>
      <c r="C285" s="70"/>
      <c r="D285" s="70"/>
      <c r="E285" s="70"/>
    </row>
    <row r="286" spans="1:5" s="75" customFormat="1">
      <c r="A286" s="126">
        <v>38387</v>
      </c>
      <c r="B286" s="70">
        <v>3767.18618775</v>
      </c>
      <c r="C286" s="70"/>
      <c r="D286" s="70"/>
      <c r="E286" s="70"/>
    </row>
    <row r="287" spans="1:5" s="75" customFormat="1">
      <c r="A287" s="126">
        <v>38390</v>
      </c>
      <c r="B287" s="70">
        <v>3773.4712523899998</v>
      </c>
      <c r="C287" s="70"/>
      <c r="D287" s="70"/>
      <c r="E287" s="70"/>
    </row>
    <row r="288" spans="1:5" s="75" customFormat="1">
      <c r="A288" s="126">
        <v>38391</v>
      </c>
      <c r="B288" s="70">
        <v>3867.9606810700002</v>
      </c>
      <c r="C288" s="70"/>
      <c r="D288" s="70"/>
      <c r="E288" s="70"/>
    </row>
    <row r="289" spans="1:5" s="75" customFormat="1">
      <c r="A289" s="126">
        <v>38392</v>
      </c>
      <c r="B289" s="70">
        <v>3859.73013167</v>
      </c>
      <c r="C289" s="70"/>
      <c r="D289" s="70"/>
      <c r="E289" s="70"/>
    </row>
    <row r="290" spans="1:5" s="75" customFormat="1">
      <c r="A290" s="126">
        <v>38393</v>
      </c>
      <c r="B290" s="70">
        <v>3875.0159148199991</v>
      </c>
      <c r="C290" s="70"/>
      <c r="D290" s="70"/>
      <c r="E290" s="70"/>
    </row>
    <row r="291" spans="1:5" s="75" customFormat="1">
      <c r="A291" s="126">
        <v>38394</v>
      </c>
      <c r="B291" s="70">
        <v>3868.2306656599999</v>
      </c>
      <c r="C291" s="70"/>
      <c r="D291" s="70"/>
      <c r="E291" s="70"/>
    </row>
    <row r="292" spans="1:5" s="75" customFormat="1">
      <c r="A292" s="126">
        <v>38397</v>
      </c>
      <c r="B292" s="70">
        <v>3848.7018851499988</v>
      </c>
      <c r="C292" s="70"/>
      <c r="D292" s="70"/>
      <c r="E292" s="70"/>
    </row>
    <row r="293" spans="1:5" s="75" customFormat="1">
      <c r="A293" s="126">
        <v>38398</v>
      </c>
      <c r="B293" s="70">
        <v>3856.8437274299999</v>
      </c>
      <c r="C293" s="70"/>
      <c r="D293" s="70"/>
      <c r="E293" s="70"/>
    </row>
    <row r="294" spans="1:5" s="75" customFormat="1">
      <c r="A294" s="126">
        <v>38399</v>
      </c>
      <c r="B294" s="70">
        <v>3883.3074431199998</v>
      </c>
      <c r="C294" s="70"/>
      <c r="D294" s="70"/>
      <c r="E294" s="70"/>
    </row>
    <row r="295" spans="1:5" s="75" customFormat="1">
      <c r="A295" s="126">
        <v>38400</v>
      </c>
      <c r="B295" s="70">
        <v>3865.0727317000001</v>
      </c>
      <c r="C295" s="70"/>
      <c r="D295" s="70"/>
      <c r="E295" s="70"/>
    </row>
    <row r="296" spans="1:5" s="75" customFormat="1">
      <c r="A296" s="126">
        <v>38401</v>
      </c>
      <c r="B296" s="70">
        <v>3878.20920656</v>
      </c>
      <c r="C296" s="70"/>
      <c r="D296" s="70"/>
      <c r="E296" s="70"/>
    </row>
    <row r="297" spans="1:5" s="75" customFormat="1">
      <c r="A297" s="126">
        <v>38404</v>
      </c>
      <c r="B297" s="70">
        <v>3816.1046756000001</v>
      </c>
      <c r="C297" s="70"/>
      <c r="D297" s="70"/>
      <c r="E297" s="70"/>
    </row>
    <row r="298" spans="1:5" s="75" customFormat="1">
      <c r="A298" s="126">
        <v>38405</v>
      </c>
      <c r="B298" s="70">
        <v>3730.2127167799999</v>
      </c>
      <c r="C298" s="70"/>
      <c r="D298" s="70"/>
      <c r="E298" s="70"/>
    </row>
    <row r="299" spans="1:5" s="75" customFormat="1">
      <c r="A299" s="126">
        <v>38406</v>
      </c>
      <c r="B299" s="70">
        <v>3705.3928905299999</v>
      </c>
      <c r="C299" s="70"/>
      <c r="D299" s="70"/>
      <c r="E299" s="70"/>
    </row>
    <row r="300" spans="1:5" s="75" customFormat="1">
      <c r="A300" s="126">
        <v>38407</v>
      </c>
      <c r="B300" s="70">
        <v>3743.1618255600001</v>
      </c>
      <c r="C300" s="70"/>
      <c r="D300" s="70"/>
      <c r="E300" s="70"/>
    </row>
    <row r="301" spans="1:5" s="75" customFormat="1">
      <c r="A301" s="126">
        <v>38408</v>
      </c>
      <c r="B301" s="70">
        <v>3779.0300244300001</v>
      </c>
      <c r="C301" s="70"/>
      <c r="D301" s="70"/>
      <c r="E301" s="70"/>
    </row>
    <row r="302" spans="1:5" s="75" customFormat="1">
      <c r="A302" s="126">
        <v>38411</v>
      </c>
      <c r="B302" s="70">
        <v>3770.468809</v>
      </c>
      <c r="C302" s="70"/>
      <c r="D302" s="70"/>
      <c r="E302" s="70"/>
    </row>
    <row r="303" spans="1:5" s="75" customFormat="1">
      <c r="A303" s="126">
        <v>38412</v>
      </c>
      <c r="B303" s="70">
        <v>3780.4898712800009</v>
      </c>
      <c r="C303" s="70"/>
      <c r="D303" s="70"/>
      <c r="E303" s="70"/>
    </row>
    <row r="304" spans="1:5" s="75" customFormat="1">
      <c r="A304" s="126">
        <v>38413</v>
      </c>
      <c r="B304" s="70">
        <v>3718.3271875700002</v>
      </c>
      <c r="C304" s="70"/>
      <c r="D304" s="70"/>
      <c r="E304" s="70"/>
    </row>
    <row r="305" spans="1:5" s="75" customFormat="1">
      <c r="A305" s="126">
        <v>38414</v>
      </c>
      <c r="B305" s="70">
        <v>3741.6082876800001</v>
      </c>
      <c r="C305" s="70"/>
      <c r="D305" s="70"/>
      <c r="E305" s="70"/>
    </row>
    <row r="306" spans="1:5" s="75" customFormat="1">
      <c r="A306" s="126">
        <v>38415</v>
      </c>
      <c r="B306" s="70">
        <v>3746.8778978999999</v>
      </c>
      <c r="C306" s="70"/>
      <c r="D306" s="70"/>
      <c r="E306" s="70"/>
    </row>
    <row r="307" spans="1:5" s="75" customFormat="1">
      <c r="A307" s="126">
        <v>38418</v>
      </c>
      <c r="B307" s="70">
        <v>3776.8458412099999</v>
      </c>
      <c r="C307" s="70"/>
      <c r="D307" s="70"/>
      <c r="E307" s="70"/>
    </row>
    <row r="308" spans="1:5" s="75" customFormat="1">
      <c r="A308" s="126">
        <v>38419</v>
      </c>
      <c r="B308" s="70">
        <v>3805.1661420700002</v>
      </c>
      <c r="C308" s="70"/>
      <c r="D308" s="70"/>
      <c r="E308" s="70"/>
    </row>
    <row r="309" spans="1:5" s="75" customFormat="1">
      <c r="A309" s="126">
        <v>38420</v>
      </c>
      <c r="B309" s="70">
        <v>3860.8298343299998</v>
      </c>
      <c r="C309" s="70"/>
      <c r="D309" s="70"/>
      <c r="E309" s="70"/>
    </row>
    <row r="310" spans="1:5" s="75" customFormat="1">
      <c r="A310" s="126">
        <v>38421</v>
      </c>
      <c r="B310" s="70">
        <v>3840.8310351599998</v>
      </c>
      <c r="C310" s="70"/>
      <c r="D310" s="70"/>
      <c r="E310" s="70"/>
    </row>
    <row r="311" spans="1:5" s="75" customFormat="1">
      <c r="A311" s="126">
        <v>38422</v>
      </c>
      <c r="B311" s="70">
        <v>3845.4182396300012</v>
      </c>
      <c r="C311" s="70"/>
      <c r="D311" s="70"/>
      <c r="E311" s="70"/>
    </row>
    <row r="312" spans="1:5" s="75" customFormat="1">
      <c r="A312" s="126">
        <v>38425</v>
      </c>
      <c r="B312" s="70">
        <v>3857.0031219800021</v>
      </c>
      <c r="C312" s="70"/>
      <c r="D312" s="70"/>
      <c r="E312" s="70"/>
    </row>
    <row r="313" spans="1:5" s="75" customFormat="1">
      <c r="A313" s="126">
        <v>38426</v>
      </c>
      <c r="B313" s="70">
        <v>3873.55130362</v>
      </c>
      <c r="C313" s="70"/>
      <c r="D313" s="70"/>
      <c r="E313" s="70"/>
    </row>
    <row r="314" spans="1:5" s="75" customFormat="1">
      <c r="A314" s="126">
        <v>38427</v>
      </c>
      <c r="B314" s="70">
        <v>3900.2642216700001</v>
      </c>
      <c r="C314" s="70"/>
      <c r="D314" s="70"/>
      <c r="E314" s="70"/>
    </row>
    <row r="315" spans="1:5" s="75" customFormat="1">
      <c r="A315" s="126">
        <v>38428</v>
      </c>
      <c r="B315" s="70">
        <v>3902.6111917100002</v>
      </c>
      <c r="C315" s="70"/>
      <c r="D315" s="70"/>
      <c r="E315" s="70"/>
    </row>
    <row r="316" spans="1:5" s="75" customFormat="1">
      <c r="A316" s="126">
        <v>38429</v>
      </c>
      <c r="B316" s="70">
        <v>3906.558554650001</v>
      </c>
      <c r="C316" s="70"/>
      <c r="D316" s="70"/>
      <c r="E316" s="70"/>
    </row>
    <row r="317" spans="1:5" s="75" customFormat="1">
      <c r="A317" s="126">
        <v>38432</v>
      </c>
      <c r="B317" s="70">
        <v>3902.1741377300009</v>
      </c>
      <c r="C317" s="70"/>
      <c r="D317" s="70"/>
      <c r="E317" s="70"/>
    </row>
    <row r="318" spans="1:5" s="75" customFormat="1">
      <c r="A318" s="126">
        <v>38433</v>
      </c>
      <c r="B318" s="70">
        <v>3875.1291250899999</v>
      </c>
      <c r="C318" s="70"/>
      <c r="D318" s="70"/>
      <c r="E318" s="70"/>
    </row>
    <row r="319" spans="1:5" s="75" customFormat="1">
      <c r="A319" s="126">
        <v>38434</v>
      </c>
      <c r="B319" s="70">
        <v>3891.6988194700002</v>
      </c>
      <c r="C319" s="70"/>
      <c r="D319" s="70"/>
      <c r="E319" s="70"/>
    </row>
    <row r="320" spans="1:5" s="75" customFormat="1">
      <c r="A320" s="126">
        <v>38440</v>
      </c>
      <c r="B320" s="70">
        <v>3896.45230481</v>
      </c>
      <c r="C320" s="70"/>
      <c r="D320" s="70"/>
      <c r="E320" s="70"/>
    </row>
    <row r="321" spans="1:5" s="75" customFormat="1">
      <c r="A321" s="126">
        <v>38441</v>
      </c>
      <c r="B321" s="70">
        <v>3899.1102989000001</v>
      </c>
      <c r="C321" s="70"/>
      <c r="D321" s="70"/>
      <c r="E321" s="70"/>
    </row>
    <row r="322" spans="1:5" s="75" customFormat="1">
      <c r="A322" s="126">
        <v>38442</v>
      </c>
      <c r="B322" s="70">
        <v>3916.6165868500002</v>
      </c>
      <c r="C322" s="70"/>
      <c r="D322" s="70"/>
      <c r="E322" s="70"/>
    </row>
    <row r="323" spans="1:5" s="75" customFormat="1">
      <c r="A323" s="126">
        <v>38443</v>
      </c>
      <c r="B323" s="70">
        <v>3964.9020228499999</v>
      </c>
      <c r="C323" s="70"/>
      <c r="D323" s="70"/>
      <c r="E323" s="70"/>
    </row>
    <row r="324" spans="1:5" s="75" customFormat="1">
      <c r="A324" s="126">
        <v>38446</v>
      </c>
      <c r="B324" s="70">
        <v>3980.6484868799998</v>
      </c>
      <c r="C324" s="70"/>
      <c r="D324" s="70"/>
      <c r="E324" s="70"/>
    </row>
    <row r="325" spans="1:5" s="75" customFormat="1">
      <c r="A325" s="126">
        <v>38447</v>
      </c>
      <c r="B325" s="70">
        <v>3985.1915463800001</v>
      </c>
      <c r="C325" s="70"/>
      <c r="D325" s="70"/>
      <c r="E325" s="70"/>
    </row>
    <row r="326" spans="1:5" s="75" customFormat="1">
      <c r="A326" s="126">
        <v>38448</v>
      </c>
      <c r="B326" s="70">
        <v>4016.2913951199998</v>
      </c>
      <c r="C326" s="70"/>
      <c r="D326" s="70"/>
      <c r="E326" s="70"/>
    </row>
    <row r="327" spans="1:5" s="75" customFormat="1">
      <c r="A327" s="126">
        <v>38449</v>
      </c>
      <c r="B327" s="70">
        <v>4045.0323235300011</v>
      </c>
      <c r="C327" s="70"/>
      <c r="D327" s="70"/>
      <c r="E327" s="70"/>
    </row>
    <row r="328" spans="1:5" s="75" customFormat="1">
      <c r="A328" s="126">
        <v>38450</v>
      </c>
      <c r="B328" s="70">
        <v>4019.6502931700002</v>
      </c>
      <c r="C328" s="70"/>
      <c r="D328" s="70"/>
      <c r="E328" s="70"/>
    </row>
    <row r="329" spans="1:5" s="75" customFormat="1">
      <c r="A329" s="126">
        <v>38453</v>
      </c>
      <c r="B329" s="70">
        <v>3987.6503918899989</v>
      </c>
      <c r="C329" s="70"/>
      <c r="D329" s="70"/>
      <c r="E329" s="70"/>
    </row>
    <row r="330" spans="1:5" s="75" customFormat="1">
      <c r="A330" s="126">
        <v>38454</v>
      </c>
      <c r="B330" s="70">
        <v>3932.671339850001</v>
      </c>
      <c r="C330" s="70"/>
      <c r="D330" s="70"/>
      <c r="E330" s="70"/>
    </row>
    <row r="331" spans="1:5" s="75" customFormat="1">
      <c r="A331" s="126">
        <v>38455</v>
      </c>
      <c r="B331" s="70">
        <v>3983.462800490001</v>
      </c>
      <c r="C331" s="70"/>
      <c r="D331" s="70"/>
      <c r="E331" s="70"/>
    </row>
    <row r="332" spans="1:5" s="75" customFormat="1">
      <c r="A332" s="126">
        <v>38456</v>
      </c>
      <c r="B332" s="70">
        <v>4021.3974875600002</v>
      </c>
      <c r="C332" s="70"/>
      <c r="D332" s="70"/>
      <c r="E332" s="70"/>
    </row>
    <row r="333" spans="1:5" s="75" customFormat="1">
      <c r="A333" s="126">
        <v>38457</v>
      </c>
      <c r="B333" s="70">
        <v>4016.3049702100011</v>
      </c>
      <c r="C333" s="70"/>
      <c r="D333" s="70"/>
      <c r="E333" s="70"/>
    </row>
    <row r="334" spans="1:5" s="75" customFormat="1">
      <c r="A334" s="126">
        <v>38460</v>
      </c>
      <c r="B334" s="70">
        <v>3978.9620741700001</v>
      </c>
      <c r="C334" s="70"/>
      <c r="D334" s="70"/>
      <c r="E334" s="70"/>
    </row>
    <row r="335" spans="1:5" s="75" customFormat="1">
      <c r="A335" s="126">
        <v>38461</v>
      </c>
      <c r="B335" s="70">
        <v>4017.2989628800001</v>
      </c>
      <c r="C335" s="70"/>
      <c r="D335" s="70"/>
      <c r="E335" s="70"/>
    </row>
    <row r="336" spans="1:5" s="75" customFormat="1">
      <c r="A336" s="126">
        <v>38462</v>
      </c>
      <c r="B336" s="70">
        <v>4031.827203809999</v>
      </c>
      <c r="C336" s="70"/>
      <c r="D336" s="70"/>
      <c r="E336" s="70"/>
    </row>
    <row r="337" spans="1:5" s="75" customFormat="1">
      <c r="A337" s="126">
        <v>38464</v>
      </c>
      <c r="B337" s="70">
        <v>4077.28940835</v>
      </c>
      <c r="C337" s="70"/>
      <c r="D337" s="70"/>
      <c r="E337" s="70"/>
    </row>
    <row r="338" spans="1:5" s="75" customFormat="1">
      <c r="A338" s="126">
        <v>38467</v>
      </c>
      <c r="B338" s="70">
        <v>4118.0508410299999</v>
      </c>
      <c r="C338" s="70"/>
      <c r="D338" s="70"/>
      <c r="E338" s="70"/>
    </row>
    <row r="339" spans="1:5" s="75" customFormat="1">
      <c r="A339" s="126">
        <v>38468</v>
      </c>
      <c r="B339" s="70">
        <v>4125.3644484900015</v>
      </c>
      <c r="C339" s="70"/>
      <c r="D339" s="70"/>
      <c r="E339" s="70"/>
    </row>
    <row r="340" spans="1:5" s="75" customFormat="1">
      <c r="A340" s="126">
        <v>38469</v>
      </c>
      <c r="B340" s="70">
        <v>4137.5531529399996</v>
      </c>
      <c r="C340" s="70"/>
      <c r="D340" s="70"/>
      <c r="E340" s="70"/>
    </row>
    <row r="341" spans="1:5" s="75" customFormat="1">
      <c r="A341" s="126">
        <v>38470</v>
      </c>
      <c r="B341" s="70">
        <v>4124.9581954400001</v>
      </c>
      <c r="C341" s="70"/>
      <c r="D341" s="70"/>
      <c r="E341" s="70"/>
    </row>
    <row r="342" spans="1:5" s="75" customFormat="1">
      <c r="A342" s="126">
        <v>38471</v>
      </c>
      <c r="B342" s="70">
        <v>4108.9704460900002</v>
      </c>
      <c r="C342" s="70"/>
      <c r="D342" s="70"/>
      <c r="E342" s="70"/>
    </row>
    <row r="343" spans="1:5" s="75" customFormat="1">
      <c r="A343" s="126">
        <v>38474</v>
      </c>
      <c r="B343" s="70">
        <v>4100.4238306300003</v>
      </c>
      <c r="C343" s="70"/>
      <c r="D343" s="70"/>
      <c r="E343" s="70"/>
    </row>
    <row r="344" spans="1:5" s="75" customFormat="1">
      <c r="A344" s="126">
        <v>38475</v>
      </c>
      <c r="B344" s="70">
        <v>4075.7746081499999</v>
      </c>
      <c r="C344" s="70"/>
      <c r="D344" s="70"/>
      <c r="E344" s="70"/>
    </row>
    <row r="345" spans="1:5" s="75" customFormat="1">
      <c r="A345" s="126">
        <v>38476</v>
      </c>
      <c r="B345" s="70">
        <v>4048.34427254</v>
      </c>
      <c r="C345" s="70"/>
      <c r="D345" s="70"/>
      <c r="E345" s="70"/>
    </row>
    <row r="346" spans="1:5" s="75" customFormat="1">
      <c r="A346" s="126">
        <v>38478</v>
      </c>
      <c r="B346" s="70">
        <v>4035.28420486</v>
      </c>
      <c r="C346" s="70"/>
      <c r="D346" s="70"/>
      <c r="E346" s="70"/>
    </row>
    <row r="347" spans="1:5" s="75" customFormat="1">
      <c r="A347" s="126">
        <v>38481</v>
      </c>
      <c r="B347" s="70">
        <v>3985.0511316999991</v>
      </c>
      <c r="C347" s="70"/>
      <c r="D347" s="70"/>
      <c r="E347" s="70"/>
    </row>
    <row r="348" spans="1:5" s="75" customFormat="1">
      <c r="A348" s="126">
        <v>38482</v>
      </c>
      <c r="B348" s="70">
        <v>3960.2455512000001</v>
      </c>
      <c r="C348" s="70"/>
      <c r="D348" s="70"/>
      <c r="E348" s="70"/>
    </row>
    <row r="349" spans="1:5" s="75" customFormat="1">
      <c r="A349" s="126">
        <v>38483</v>
      </c>
      <c r="B349" s="70">
        <v>3954.7862591799999</v>
      </c>
      <c r="C349" s="70"/>
      <c r="D349" s="70"/>
      <c r="E349" s="70"/>
    </row>
    <row r="350" spans="1:5" s="75" customFormat="1">
      <c r="A350" s="126">
        <v>38484</v>
      </c>
      <c r="B350" s="70">
        <v>3997.917357150001</v>
      </c>
      <c r="C350" s="70"/>
      <c r="D350" s="70"/>
      <c r="E350" s="70"/>
    </row>
    <row r="351" spans="1:5" s="75" customFormat="1">
      <c r="A351" s="126">
        <v>38485</v>
      </c>
      <c r="B351" s="70">
        <v>4050.8911573999999</v>
      </c>
      <c r="C351" s="70"/>
      <c r="D351" s="70"/>
      <c r="E351" s="70"/>
    </row>
    <row r="352" spans="1:5" s="75" customFormat="1">
      <c r="A352" s="126">
        <v>38489</v>
      </c>
      <c r="B352" s="70">
        <v>4052.97302756</v>
      </c>
      <c r="C352" s="70"/>
      <c r="D352" s="70"/>
      <c r="E352" s="70"/>
    </row>
    <row r="353" spans="1:5" s="75" customFormat="1">
      <c r="A353" s="126">
        <v>38490</v>
      </c>
      <c r="B353" s="70">
        <v>4078.66104632</v>
      </c>
      <c r="C353" s="70"/>
      <c r="D353" s="70"/>
      <c r="E353" s="70"/>
    </row>
    <row r="354" spans="1:5" s="75" customFormat="1">
      <c r="A354" s="126">
        <v>38491</v>
      </c>
      <c r="B354" s="70">
        <v>4077.1801022700001</v>
      </c>
      <c r="C354" s="70"/>
      <c r="D354" s="70"/>
      <c r="E354" s="70"/>
    </row>
    <row r="355" spans="1:5" s="75" customFormat="1">
      <c r="A355" s="126">
        <v>38492</v>
      </c>
      <c r="B355" s="70">
        <v>4089.2309487000011</v>
      </c>
      <c r="C355" s="70"/>
      <c r="D355" s="70"/>
      <c r="E355" s="70"/>
    </row>
    <row r="356" spans="1:5" s="75" customFormat="1">
      <c r="A356" s="126">
        <v>38495</v>
      </c>
      <c r="B356" s="70">
        <v>4074.7580084700012</v>
      </c>
      <c r="C356" s="70"/>
      <c r="D356" s="70"/>
      <c r="E356" s="70"/>
    </row>
    <row r="357" spans="1:5" s="75" customFormat="1">
      <c r="A357" s="126">
        <v>38496</v>
      </c>
      <c r="B357" s="70">
        <v>4012.2611478199992</v>
      </c>
      <c r="C357" s="70"/>
      <c r="D357" s="70"/>
      <c r="E357" s="70"/>
    </row>
    <row r="358" spans="1:5" s="75" customFormat="1">
      <c r="A358" s="126">
        <v>38497</v>
      </c>
      <c r="B358" s="70">
        <v>3995.4760570100002</v>
      </c>
      <c r="C358" s="70"/>
      <c r="D358" s="70"/>
      <c r="E358" s="70"/>
    </row>
    <row r="359" spans="1:5" s="75" customFormat="1">
      <c r="A359" s="126">
        <v>38498</v>
      </c>
      <c r="B359" s="70">
        <v>3997.47572055</v>
      </c>
      <c r="C359" s="70"/>
      <c r="D359" s="70"/>
      <c r="E359" s="70"/>
    </row>
    <row r="360" spans="1:5" s="75" customFormat="1">
      <c r="A360" s="126">
        <v>38499</v>
      </c>
      <c r="B360" s="70">
        <v>3984.9760132799988</v>
      </c>
      <c r="C360" s="70"/>
      <c r="D360" s="70"/>
      <c r="E360" s="70"/>
    </row>
    <row r="361" spans="1:5" s="75" customFormat="1">
      <c r="A361" s="126">
        <v>38502</v>
      </c>
      <c r="B361" s="70">
        <v>4005.7630757900001</v>
      </c>
      <c r="C361" s="70"/>
      <c r="D361" s="70"/>
      <c r="E361" s="70"/>
    </row>
    <row r="362" spans="1:5" s="75" customFormat="1">
      <c r="A362" s="126">
        <v>38503</v>
      </c>
      <c r="B362" s="70">
        <v>4040.7133564300011</v>
      </c>
      <c r="C362" s="70"/>
      <c r="D362" s="70"/>
      <c r="E362" s="70"/>
    </row>
    <row r="363" spans="1:5" s="75" customFormat="1">
      <c r="A363" s="126">
        <v>38504</v>
      </c>
      <c r="B363" s="70">
        <v>4041.00547891</v>
      </c>
      <c r="C363" s="70"/>
      <c r="D363" s="70"/>
      <c r="E363" s="70"/>
    </row>
    <row r="364" spans="1:5" s="75" customFormat="1">
      <c r="A364" s="126">
        <v>38505</v>
      </c>
      <c r="B364" s="70">
        <v>4060.54501136</v>
      </c>
      <c r="C364" s="70"/>
      <c r="D364" s="70"/>
      <c r="E364" s="70"/>
    </row>
    <row r="365" spans="1:5" s="75" customFormat="1">
      <c r="A365" s="126">
        <v>38506</v>
      </c>
      <c r="B365" s="70">
        <v>4081.320129459999</v>
      </c>
      <c r="C365" s="70"/>
      <c r="D365" s="70"/>
      <c r="E365" s="70"/>
    </row>
    <row r="366" spans="1:5" s="75" customFormat="1">
      <c r="A366" s="126">
        <v>38509</v>
      </c>
      <c r="B366" s="70">
        <v>4075.1051239200001</v>
      </c>
      <c r="C366" s="70"/>
      <c r="D366" s="70"/>
      <c r="E366" s="70"/>
    </row>
    <row r="367" spans="1:5" s="75" customFormat="1">
      <c r="A367" s="126">
        <v>38510</v>
      </c>
      <c r="B367" s="70">
        <v>4063.4614516900001</v>
      </c>
      <c r="C367" s="70"/>
      <c r="D367" s="70"/>
      <c r="E367" s="70"/>
    </row>
    <row r="368" spans="1:5" s="75" customFormat="1">
      <c r="A368" s="126">
        <v>38511</v>
      </c>
      <c r="B368" s="70">
        <v>4081.4721252499999</v>
      </c>
      <c r="C368" s="70"/>
      <c r="D368" s="70"/>
      <c r="E368" s="70"/>
    </row>
    <row r="369" spans="1:5" s="75" customFormat="1">
      <c r="A369" s="126">
        <v>38512</v>
      </c>
      <c r="B369" s="70">
        <v>4088.99284528</v>
      </c>
      <c r="C369" s="70"/>
      <c r="D369" s="70"/>
      <c r="E369" s="70"/>
    </row>
    <row r="370" spans="1:5" s="75" customFormat="1">
      <c r="A370" s="126">
        <v>38513</v>
      </c>
      <c r="B370" s="70">
        <v>4078.6990464400001</v>
      </c>
      <c r="C370" s="70"/>
      <c r="D370" s="70"/>
      <c r="E370" s="70"/>
    </row>
    <row r="371" spans="1:5" s="75" customFormat="1">
      <c r="A371" s="126">
        <v>38516</v>
      </c>
      <c r="B371" s="70">
        <v>4066.6311677400008</v>
      </c>
      <c r="C371" s="70"/>
      <c r="D371" s="70"/>
      <c r="E371" s="70"/>
    </row>
    <row r="372" spans="1:5" s="75" customFormat="1">
      <c r="A372" s="126">
        <v>38517</v>
      </c>
      <c r="B372" s="70">
        <v>4060.4870379100012</v>
      </c>
      <c r="C372" s="70"/>
      <c r="D372" s="70"/>
      <c r="E372" s="70"/>
    </row>
    <row r="373" spans="1:5" s="75" customFormat="1">
      <c r="A373" s="126">
        <v>38518</v>
      </c>
      <c r="B373" s="70">
        <v>4067.029990269999</v>
      </c>
      <c r="C373" s="70"/>
      <c r="D373" s="70"/>
      <c r="E373" s="70"/>
    </row>
    <row r="374" spans="1:5" s="75" customFormat="1">
      <c r="A374" s="126">
        <v>38519</v>
      </c>
      <c r="B374" s="70">
        <v>4046.95610343</v>
      </c>
      <c r="C374" s="70"/>
      <c r="D374" s="70"/>
      <c r="E374" s="70"/>
    </row>
    <row r="375" spans="1:5" s="75" customFormat="1">
      <c r="A375" s="126">
        <v>38523</v>
      </c>
      <c r="B375" s="70">
        <v>4039.8556585400001</v>
      </c>
      <c r="C375" s="70"/>
      <c r="D375" s="70"/>
      <c r="E375" s="70"/>
    </row>
    <row r="376" spans="1:5" s="75" customFormat="1">
      <c r="A376" s="126">
        <v>38524</v>
      </c>
      <c r="B376" s="70">
        <v>4051.4444519499998</v>
      </c>
      <c r="C376" s="70"/>
      <c r="D376" s="70"/>
      <c r="E376" s="70"/>
    </row>
    <row r="377" spans="1:5" s="75" customFormat="1">
      <c r="A377" s="126">
        <v>38525</v>
      </c>
      <c r="B377" s="70">
        <v>4072.12663015</v>
      </c>
      <c r="C377" s="70"/>
      <c r="D377" s="70"/>
      <c r="E377" s="70"/>
    </row>
    <row r="378" spans="1:5" s="75" customFormat="1">
      <c r="A378" s="126">
        <v>38526</v>
      </c>
      <c r="B378" s="70">
        <v>4076.3967867800011</v>
      </c>
      <c r="C378" s="70"/>
      <c r="D378" s="70"/>
      <c r="E378" s="70"/>
    </row>
    <row r="379" spans="1:5" s="75" customFormat="1">
      <c r="A379" s="126">
        <v>38527</v>
      </c>
      <c r="B379" s="70">
        <v>4113.7209469099998</v>
      </c>
      <c r="C379" s="70"/>
      <c r="D379" s="70"/>
      <c r="E379" s="70"/>
    </row>
    <row r="380" spans="1:5" s="75" customFormat="1">
      <c r="A380" s="126">
        <v>38530</v>
      </c>
      <c r="B380" s="70">
        <v>4126.0449078399997</v>
      </c>
      <c r="C380" s="70"/>
      <c r="D380" s="70"/>
      <c r="E380" s="70"/>
    </row>
    <row r="381" spans="1:5" s="75" customFormat="1">
      <c r="A381" s="126">
        <v>38531</v>
      </c>
      <c r="B381" s="70">
        <v>4153.8472738299997</v>
      </c>
      <c r="C381" s="70"/>
      <c r="D381" s="70"/>
      <c r="E381" s="70"/>
    </row>
    <row r="382" spans="1:5" s="75" customFormat="1">
      <c r="A382" s="126">
        <v>38532</v>
      </c>
      <c r="B382" s="70">
        <v>4148.6789694800009</v>
      </c>
      <c r="C382" s="70"/>
      <c r="D382" s="70"/>
      <c r="E382" s="70"/>
    </row>
    <row r="383" spans="1:5" s="75" customFormat="1">
      <c r="A383" s="126">
        <v>38533</v>
      </c>
      <c r="B383" s="70">
        <v>4133.621458470001</v>
      </c>
      <c r="C383" s="70"/>
      <c r="D383" s="70"/>
      <c r="E383" s="70"/>
    </row>
    <row r="384" spans="1:5" s="75" customFormat="1">
      <c r="A384" s="126">
        <v>38534</v>
      </c>
      <c r="B384" s="70">
        <v>4150.3579233800001</v>
      </c>
      <c r="C384" s="70"/>
      <c r="D384" s="70"/>
      <c r="E384" s="70"/>
    </row>
    <row r="385" spans="1:5" s="75" customFormat="1">
      <c r="A385" s="126">
        <v>38537</v>
      </c>
      <c r="B385" s="70">
        <v>4141.030068080001</v>
      </c>
      <c r="C385" s="70"/>
      <c r="D385" s="70"/>
      <c r="E385" s="70"/>
    </row>
    <row r="386" spans="1:5" s="75" customFormat="1">
      <c r="A386" s="126">
        <v>38538</v>
      </c>
      <c r="B386" s="70">
        <v>4175.259373509999</v>
      </c>
      <c r="C386" s="70"/>
      <c r="D386" s="70"/>
      <c r="E386" s="70"/>
    </row>
    <row r="387" spans="1:5" s="75" customFormat="1">
      <c r="A387" s="126">
        <v>38539</v>
      </c>
      <c r="B387" s="70">
        <v>4188.1384256499996</v>
      </c>
      <c r="C387" s="70"/>
      <c r="D387" s="70"/>
      <c r="E387" s="70"/>
    </row>
    <row r="388" spans="1:5" s="75" customFormat="1">
      <c r="A388" s="126">
        <v>38540</v>
      </c>
      <c r="B388" s="70">
        <v>4154.1753812100014</v>
      </c>
      <c r="C388" s="70"/>
      <c r="D388" s="70"/>
      <c r="E388" s="70"/>
    </row>
    <row r="389" spans="1:5" s="75" customFormat="1">
      <c r="A389" s="126">
        <v>38541</v>
      </c>
      <c r="B389" s="70">
        <v>4174.3643536899999</v>
      </c>
      <c r="C389" s="70"/>
      <c r="D389" s="70"/>
      <c r="E389" s="70"/>
    </row>
    <row r="390" spans="1:5" s="75" customFormat="1">
      <c r="A390" s="126">
        <v>38544</v>
      </c>
      <c r="B390" s="70">
        <v>4206.2483676400007</v>
      </c>
      <c r="C390" s="70"/>
      <c r="D390" s="70"/>
      <c r="E390" s="70"/>
    </row>
    <row r="391" spans="1:5" s="75" customFormat="1">
      <c r="A391" s="126">
        <v>38545</v>
      </c>
      <c r="B391" s="70">
        <v>4188.7567470599997</v>
      </c>
      <c r="C391" s="70"/>
      <c r="D391" s="70"/>
      <c r="E391" s="70"/>
    </row>
    <row r="392" spans="1:5" s="75" customFormat="1">
      <c r="A392" s="126">
        <v>38546</v>
      </c>
      <c r="B392" s="70">
        <v>4180.5224050300003</v>
      </c>
      <c r="C392" s="70"/>
      <c r="D392" s="70"/>
      <c r="E392" s="70"/>
    </row>
    <row r="393" spans="1:5" s="75" customFormat="1">
      <c r="A393" s="126">
        <v>38547</v>
      </c>
      <c r="B393" s="70">
        <v>4170.5168922100002</v>
      </c>
      <c r="C393" s="70"/>
      <c r="D393" s="70"/>
      <c r="E393" s="70"/>
    </row>
    <row r="394" spans="1:5" s="75" customFormat="1">
      <c r="A394" s="126">
        <v>38548</v>
      </c>
      <c r="B394" s="70">
        <v>4178.2507337800007</v>
      </c>
      <c r="C394" s="70"/>
      <c r="D394" s="70"/>
      <c r="E394" s="70"/>
    </row>
    <row r="395" spans="1:5" s="75" customFormat="1">
      <c r="A395" s="126">
        <v>38551</v>
      </c>
      <c r="B395" s="70">
        <v>4177.8605813099985</v>
      </c>
      <c r="C395" s="70"/>
      <c r="D395" s="70"/>
      <c r="E395" s="70"/>
    </row>
    <row r="396" spans="1:5" s="75" customFormat="1">
      <c r="A396" s="126">
        <v>38552</v>
      </c>
      <c r="B396" s="70">
        <v>4201.1347235800013</v>
      </c>
      <c r="C396" s="70"/>
      <c r="D396" s="70"/>
      <c r="E396" s="70"/>
    </row>
    <row r="397" spans="1:5" s="75" customFormat="1">
      <c r="A397" s="126">
        <v>38553</v>
      </c>
      <c r="B397" s="70">
        <v>4209.8007915900007</v>
      </c>
      <c r="C397" s="70"/>
      <c r="D397" s="70"/>
      <c r="E397" s="70"/>
    </row>
    <row r="398" spans="1:5" s="75" customFormat="1">
      <c r="A398" s="126">
        <v>38554</v>
      </c>
      <c r="B398" s="70">
        <v>4214.280856280001</v>
      </c>
      <c r="C398" s="70"/>
      <c r="D398" s="70"/>
      <c r="E398" s="70"/>
    </row>
    <row r="399" spans="1:5" s="75" customFormat="1">
      <c r="A399" s="126">
        <v>38555</v>
      </c>
      <c r="B399" s="70">
        <v>4247.2709285000001</v>
      </c>
      <c r="C399" s="70"/>
      <c r="D399" s="70"/>
      <c r="E399" s="70"/>
    </row>
    <row r="400" spans="1:5" s="75" customFormat="1">
      <c r="A400" s="126">
        <v>38558</v>
      </c>
      <c r="B400" s="70">
        <v>4256.9582152899993</v>
      </c>
      <c r="C400" s="70"/>
      <c r="D400" s="70"/>
      <c r="E400" s="70"/>
    </row>
    <row r="401" spans="1:5" s="75" customFormat="1">
      <c r="A401" s="126">
        <v>38559</v>
      </c>
      <c r="B401" s="70">
        <v>4277.6530619300001</v>
      </c>
      <c r="C401" s="70"/>
      <c r="D401" s="70"/>
      <c r="E401" s="70"/>
    </row>
    <row r="402" spans="1:5" s="75" customFormat="1">
      <c r="A402" s="126">
        <v>38560</v>
      </c>
      <c r="B402" s="70">
        <v>4286.9394887099988</v>
      </c>
      <c r="C402" s="70"/>
      <c r="D402" s="70"/>
      <c r="E402" s="70"/>
    </row>
    <row r="403" spans="1:5" s="75" customFormat="1">
      <c r="A403" s="126">
        <v>38561</v>
      </c>
      <c r="B403" s="70">
        <v>4303.8557180599992</v>
      </c>
      <c r="C403" s="70"/>
      <c r="D403" s="70"/>
      <c r="E403" s="70"/>
    </row>
    <row r="404" spans="1:5" s="75" customFormat="1">
      <c r="A404" s="126">
        <v>38562</v>
      </c>
      <c r="B404" s="70">
        <v>4307.1056645500012</v>
      </c>
      <c r="C404" s="70"/>
      <c r="D404" s="70"/>
      <c r="E404" s="70"/>
    </row>
    <row r="405" spans="1:5" s="75" customFormat="1">
      <c r="A405" s="126">
        <v>38566</v>
      </c>
      <c r="B405" s="70">
        <v>4387.7680352900006</v>
      </c>
      <c r="C405" s="70"/>
      <c r="D405" s="70"/>
      <c r="E405" s="70"/>
    </row>
    <row r="406" spans="1:5" s="75" customFormat="1">
      <c r="A406" s="126">
        <v>38567</v>
      </c>
      <c r="B406" s="70">
        <v>4397.7221988699994</v>
      </c>
      <c r="C406" s="70"/>
      <c r="D406" s="70"/>
      <c r="E406" s="70"/>
    </row>
    <row r="407" spans="1:5" s="75" customFormat="1">
      <c r="A407" s="126">
        <v>38568</v>
      </c>
      <c r="B407" s="70">
        <v>4488.6653478599992</v>
      </c>
      <c r="C407" s="70"/>
      <c r="D407" s="70"/>
      <c r="E407" s="70"/>
    </row>
    <row r="408" spans="1:5" s="75" customFormat="1">
      <c r="A408" s="126">
        <v>38569</v>
      </c>
      <c r="B408" s="70">
        <v>4515.8145969699999</v>
      </c>
      <c r="C408" s="70"/>
      <c r="D408" s="70"/>
      <c r="E408" s="70"/>
    </row>
    <row r="409" spans="1:5" s="75" customFormat="1">
      <c r="A409" s="126">
        <v>38572</v>
      </c>
      <c r="B409" s="70">
        <v>4467.6094933900004</v>
      </c>
      <c r="C409" s="70"/>
      <c r="D409" s="70"/>
      <c r="E409" s="70"/>
    </row>
    <row r="410" spans="1:5" s="75" customFormat="1">
      <c r="A410" s="126">
        <v>38573</v>
      </c>
      <c r="B410" s="70">
        <v>4484.2351066699994</v>
      </c>
      <c r="C410" s="70"/>
      <c r="D410" s="70"/>
      <c r="E410" s="70"/>
    </row>
    <row r="411" spans="1:5" s="75" customFormat="1">
      <c r="A411" s="126">
        <v>38574</v>
      </c>
      <c r="B411" s="70">
        <v>4441.8931511699993</v>
      </c>
      <c r="C411" s="70"/>
      <c r="D411" s="70"/>
      <c r="E411" s="70"/>
    </row>
    <row r="412" spans="1:5" s="75" customFormat="1">
      <c r="A412" s="126">
        <v>38575</v>
      </c>
      <c r="B412" s="70">
        <v>4441.1996655100011</v>
      </c>
      <c r="C412" s="70"/>
      <c r="D412" s="70"/>
      <c r="E412" s="70"/>
    </row>
    <row r="413" spans="1:5" s="75" customFormat="1">
      <c r="A413" s="126">
        <v>38576</v>
      </c>
      <c r="B413" s="70">
        <v>4439.8445791699996</v>
      </c>
      <c r="C413" s="70"/>
      <c r="D413" s="70"/>
      <c r="E413" s="70"/>
    </row>
    <row r="414" spans="1:5" s="75" customFormat="1">
      <c r="A414" s="126">
        <v>38579</v>
      </c>
      <c r="B414" s="70">
        <v>4458.4699116299998</v>
      </c>
      <c r="C414" s="70"/>
      <c r="D414" s="70"/>
      <c r="E414" s="70"/>
    </row>
    <row r="415" spans="1:5" s="75" customFormat="1">
      <c r="A415" s="126">
        <v>38580</v>
      </c>
      <c r="B415" s="70">
        <v>4486.4103105599988</v>
      </c>
      <c r="C415" s="70"/>
      <c r="D415" s="70"/>
      <c r="E415" s="70"/>
    </row>
    <row r="416" spans="1:5" s="75" customFormat="1">
      <c r="A416" s="126">
        <v>38581</v>
      </c>
      <c r="B416" s="70">
        <v>4496.4875498000001</v>
      </c>
      <c r="C416" s="70"/>
      <c r="D416" s="70"/>
      <c r="E416" s="70"/>
    </row>
    <row r="417" spans="1:5" s="75" customFormat="1">
      <c r="A417" s="126">
        <v>38582</v>
      </c>
      <c r="B417" s="70">
        <v>4490.9102479100011</v>
      </c>
      <c r="C417" s="70"/>
      <c r="D417" s="70"/>
      <c r="E417" s="70"/>
    </row>
    <row r="418" spans="1:5" s="75" customFormat="1">
      <c r="A418" s="126">
        <v>38583</v>
      </c>
      <c r="B418" s="70">
        <v>4521.2669870600002</v>
      </c>
      <c r="C418" s="70"/>
      <c r="D418" s="70"/>
      <c r="E418" s="70"/>
    </row>
    <row r="419" spans="1:5" s="75" customFormat="1">
      <c r="A419" s="126">
        <v>38586</v>
      </c>
      <c r="B419" s="70">
        <v>4541.1139487500004</v>
      </c>
      <c r="C419" s="70"/>
      <c r="D419" s="70"/>
      <c r="E419" s="70"/>
    </row>
    <row r="420" spans="1:5" s="75" customFormat="1">
      <c r="A420" s="126">
        <v>38587</v>
      </c>
      <c r="B420" s="70">
        <v>4534.6862898500003</v>
      </c>
      <c r="C420" s="70"/>
      <c r="D420" s="70"/>
      <c r="E420" s="70"/>
    </row>
    <row r="421" spans="1:5" s="75" customFormat="1">
      <c r="A421" s="126">
        <v>38588</v>
      </c>
      <c r="B421" s="70">
        <v>4533.6305681200001</v>
      </c>
      <c r="C421" s="70"/>
      <c r="D421" s="70"/>
      <c r="E421" s="70"/>
    </row>
    <row r="422" spans="1:5" s="75" customFormat="1">
      <c r="A422" s="126">
        <v>38589</v>
      </c>
      <c r="B422" s="70">
        <v>4537.0670035999992</v>
      </c>
      <c r="C422" s="70"/>
      <c r="D422" s="70"/>
      <c r="E422" s="70"/>
    </row>
    <row r="423" spans="1:5" s="75" customFormat="1">
      <c r="A423" s="126">
        <v>38590</v>
      </c>
      <c r="B423" s="70">
        <v>4550.3861587900001</v>
      </c>
      <c r="C423" s="70"/>
      <c r="D423" s="70"/>
      <c r="E423" s="70"/>
    </row>
    <row r="424" spans="1:5" s="75" customFormat="1">
      <c r="A424" s="126">
        <v>38593</v>
      </c>
      <c r="B424" s="70">
        <v>4592.7032638999999</v>
      </c>
      <c r="C424" s="70"/>
      <c r="D424" s="70"/>
      <c r="E424" s="70"/>
    </row>
    <row r="425" spans="1:5" s="75" customFormat="1">
      <c r="A425" s="126">
        <v>38594</v>
      </c>
      <c r="B425" s="70">
        <v>4651.8143831100006</v>
      </c>
      <c r="C425" s="70"/>
      <c r="D425" s="70"/>
      <c r="E425" s="70"/>
    </row>
    <row r="426" spans="1:5" s="75" customFormat="1">
      <c r="A426" s="126">
        <v>38595</v>
      </c>
      <c r="B426" s="70">
        <v>4677.9894454999994</v>
      </c>
      <c r="C426" s="70"/>
      <c r="D426" s="70"/>
      <c r="E426" s="70"/>
    </row>
    <row r="427" spans="1:5" s="75" customFormat="1">
      <c r="A427" s="126">
        <v>38596</v>
      </c>
      <c r="B427" s="70">
        <v>4650.0021540500002</v>
      </c>
      <c r="C427" s="70"/>
      <c r="D427" s="70"/>
      <c r="E427" s="70"/>
    </row>
    <row r="428" spans="1:5" s="75" customFormat="1">
      <c r="A428" s="126">
        <v>38597</v>
      </c>
      <c r="B428" s="70">
        <v>4639.90983581</v>
      </c>
      <c r="C428" s="70"/>
      <c r="D428" s="70"/>
      <c r="E428" s="70"/>
    </row>
    <row r="429" spans="1:5" s="75" customFormat="1">
      <c r="A429" s="126">
        <v>38600</v>
      </c>
      <c r="B429" s="70">
        <v>4665.9584454100004</v>
      </c>
      <c r="C429" s="70"/>
      <c r="D429" s="70"/>
      <c r="E429" s="70"/>
    </row>
    <row r="430" spans="1:5" s="75" customFormat="1">
      <c r="A430" s="126">
        <v>38601</v>
      </c>
      <c r="B430" s="70">
        <v>4686.7038021999997</v>
      </c>
      <c r="C430" s="70"/>
      <c r="D430" s="70"/>
      <c r="E430" s="70"/>
    </row>
    <row r="431" spans="1:5" s="75" customFormat="1">
      <c r="A431" s="126">
        <v>38602</v>
      </c>
      <c r="B431" s="70">
        <v>4702.8149418400008</v>
      </c>
      <c r="C431" s="70"/>
      <c r="D431" s="70"/>
      <c r="E431" s="70"/>
    </row>
    <row r="432" spans="1:5" s="75" customFormat="1">
      <c r="A432" s="126">
        <v>38603</v>
      </c>
      <c r="B432" s="70">
        <v>4732.52423602</v>
      </c>
      <c r="C432" s="70"/>
      <c r="D432" s="70"/>
      <c r="E432" s="70"/>
    </row>
    <row r="433" spans="1:5" s="75" customFormat="1">
      <c r="A433" s="126">
        <v>38604</v>
      </c>
      <c r="B433" s="70">
        <v>4748.2570283299992</v>
      </c>
      <c r="C433" s="70"/>
      <c r="D433" s="70"/>
      <c r="E433" s="70"/>
    </row>
    <row r="434" spans="1:5" s="75" customFormat="1">
      <c r="A434" s="126">
        <v>38607</v>
      </c>
      <c r="B434" s="70">
        <v>4697.0599533900004</v>
      </c>
      <c r="C434" s="70"/>
      <c r="D434" s="70"/>
      <c r="E434" s="70"/>
    </row>
    <row r="435" spans="1:5" s="75" customFormat="1">
      <c r="A435" s="126">
        <v>38608</v>
      </c>
      <c r="B435" s="70">
        <v>4613.9641274199994</v>
      </c>
      <c r="C435" s="70"/>
      <c r="D435" s="70"/>
      <c r="E435" s="70"/>
    </row>
    <row r="436" spans="1:5" s="75" customFormat="1">
      <c r="A436" s="126">
        <v>38609</v>
      </c>
      <c r="B436" s="70">
        <v>4513.8305136899999</v>
      </c>
      <c r="C436" s="70"/>
      <c r="D436" s="70"/>
      <c r="E436" s="70"/>
    </row>
    <row r="437" spans="1:5" s="75" customFormat="1">
      <c r="A437" s="126">
        <v>38610</v>
      </c>
      <c r="B437" s="70">
        <v>4489.97953555</v>
      </c>
      <c r="C437" s="70"/>
      <c r="D437" s="70"/>
      <c r="E437" s="70"/>
    </row>
    <row r="438" spans="1:5" s="75" customFormat="1">
      <c r="A438" s="126">
        <v>38611</v>
      </c>
      <c r="B438" s="70">
        <v>4569.7261694999997</v>
      </c>
      <c r="C438" s="70"/>
      <c r="D438" s="70"/>
      <c r="E438" s="70"/>
    </row>
    <row r="439" spans="1:5" s="75" customFormat="1">
      <c r="A439" s="126">
        <v>38614</v>
      </c>
      <c r="B439" s="70">
        <v>4572.8095303600003</v>
      </c>
      <c r="C439" s="70"/>
      <c r="D439" s="70"/>
      <c r="E439" s="70"/>
    </row>
    <row r="440" spans="1:5" s="75" customFormat="1">
      <c r="A440" s="126">
        <v>38615</v>
      </c>
      <c r="B440" s="70">
        <v>4573.8367687500004</v>
      </c>
      <c r="C440" s="70"/>
      <c r="D440" s="70"/>
      <c r="E440" s="70"/>
    </row>
    <row r="441" spans="1:5" s="75" customFormat="1">
      <c r="A441" s="126">
        <v>38616</v>
      </c>
      <c r="B441" s="70">
        <v>4587.8407121500004</v>
      </c>
      <c r="C441" s="70"/>
      <c r="D441" s="70"/>
      <c r="E441" s="70"/>
    </row>
    <row r="442" spans="1:5" s="75" customFormat="1">
      <c r="A442" s="126">
        <v>38617</v>
      </c>
      <c r="B442" s="70">
        <v>4595.825323250001</v>
      </c>
      <c r="C442" s="70"/>
      <c r="D442" s="70"/>
      <c r="E442" s="70"/>
    </row>
    <row r="443" spans="1:5" s="75" customFormat="1">
      <c r="A443" s="126">
        <v>38618</v>
      </c>
      <c r="B443" s="70">
        <v>4604.3637164400006</v>
      </c>
      <c r="C443" s="70"/>
      <c r="D443" s="70"/>
      <c r="E443" s="70"/>
    </row>
    <row r="444" spans="1:5" s="75" customFormat="1">
      <c r="A444" s="126">
        <v>38621</v>
      </c>
      <c r="B444" s="70">
        <v>4602.7697383000004</v>
      </c>
      <c r="C444" s="70"/>
      <c r="D444" s="70"/>
      <c r="E444" s="70"/>
    </row>
    <row r="445" spans="1:5" s="75" customFormat="1">
      <c r="A445" s="126">
        <v>38622</v>
      </c>
      <c r="B445" s="70">
        <v>4599.45247002</v>
      </c>
      <c r="C445" s="70"/>
      <c r="D445" s="70"/>
      <c r="E445" s="70"/>
    </row>
    <row r="446" spans="1:5" s="75" customFormat="1">
      <c r="A446" s="126">
        <v>38623</v>
      </c>
      <c r="B446" s="70">
        <v>4582.1504313699998</v>
      </c>
      <c r="C446" s="70"/>
      <c r="D446" s="70"/>
      <c r="E446" s="70"/>
    </row>
    <row r="447" spans="1:5" s="75" customFormat="1">
      <c r="A447" s="126">
        <v>38624</v>
      </c>
      <c r="B447" s="70">
        <v>4613.1504388599997</v>
      </c>
      <c r="C447" s="70"/>
      <c r="D447" s="70"/>
      <c r="E447" s="70"/>
    </row>
    <row r="448" spans="1:5" s="75" customFormat="1">
      <c r="A448" s="126">
        <v>38625</v>
      </c>
      <c r="B448" s="70">
        <v>4630.3218998099992</v>
      </c>
      <c r="C448" s="70"/>
      <c r="D448" s="70"/>
      <c r="E448" s="70"/>
    </row>
    <row r="449" spans="1:5" s="75" customFormat="1">
      <c r="A449" s="126">
        <v>38628</v>
      </c>
      <c r="B449" s="70">
        <v>4571.7902723500001</v>
      </c>
      <c r="C449" s="70"/>
      <c r="D449" s="70"/>
      <c r="E449" s="70"/>
    </row>
    <row r="450" spans="1:5" s="75" customFormat="1">
      <c r="A450" s="126">
        <v>38629</v>
      </c>
      <c r="B450" s="70">
        <v>4521.2198342600004</v>
      </c>
      <c r="C450" s="70"/>
      <c r="D450" s="70"/>
      <c r="E450" s="70"/>
    </row>
    <row r="451" spans="1:5" s="75" customFormat="1">
      <c r="A451" s="126">
        <v>38630</v>
      </c>
      <c r="B451" s="70">
        <v>4489.2305406699998</v>
      </c>
      <c r="C451" s="70"/>
      <c r="D451" s="70"/>
      <c r="E451" s="70"/>
    </row>
    <row r="452" spans="1:5" s="75" customFormat="1">
      <c r="A452" s="126">
        <v>38631</v>
      </c>
      <c r="B452" s="70">
        <v>4476.1867407900008</v>
      </c>
      <c r="C452" s="70"/>
      <c r="D452" s="70"/>
      <c r="E452" s="70"/>
    </row>
    <row r="453" spans="1:5" s="75" customFormat="1">
      <c r="A453" s="126">
        <v>38632</v>
      </c>
      <c r="B453" s="70">
        <v>4462.3907854199997</v>
      </c>
      <c r="C453" s="70"/>
      <c r="D453" s="70"/>
      <c r="E453" s="70"/>
    </row>
    <row r="454" spans="1:5" s="75" customFormat="1">
      <c r="A454" s="126">
        <v>38635</v>
      </c>
      <c r="B454" s="70">
        <v>4467.3174500599998</v>
      </c>
      <c r="C454" s="70"/>
      <c r="D454" s="70"/>
      <c r="E454" s="70"/>
    </row>
    <row r="455" spans="1:5" s="75" customFormat="1">
      <c r="A455" s="126">
        <v>38636</v>
      </c>
      <c r="B455" s="70">
        <v>4485.0622562799999</v>
      </c>
      <c r="C455" s="70"/>
      <c r="D455" s="70"/>
      <c r="E455" s="70"/>
    </row>
    <row r="456" spans="1:5" s="75" customFormat="1">
      <c r="A456" s="126">
        <v>38637</v>
      </c>
      <c r="B456" s="70">
        <v>4522.9337364200001</v>
      </c>
      <c r="C456" s="70"/>
      <c r="D456" s="70"/>
      <c r="E456" s="70"/>
    </row>
    <row r="457" spans="1:5" s="75" customFormat="1">
      <c r="A457" s="126">
        <v>38638</v>
      </c>
      <c r="B457" s="70">
        <v>4554.4193427600003</v>
      </c>
      <c r="C457" s="70"/>
      <c r="D457" s="70"/>
      <c r="E457" s="70"/>
    </row>
    <row r="458" spans="1:5" s="75" customFormat="1">
      <c r="A458" s="126">
        <v>38639</v>
      </c>
      <c r="B458" s="70">
        <v>4587.5659148399991</v>
      </c>
      <c r="C458" s="70"/>
      <c r="D458" s="70"/>
      <c r="E458" s="70"/>
    </row>
    <row r="459" spans="1:5" s="75" customFormat="1">
      <c r="A459" s="126">
        <v>38642</v>
      </c>
      <c r="B459" s="70">
        <v>4637.1057587000005</v>
      </c>
      <c r="C459" s="70"/>
      <c r="D459" s="70"/>
      <c r="E459" s="70"/>
    </row>
    <row r="460" spans="1:5" s="75" customFormat="1">
      <c r="A460" s="126">
        <v>38643</v>
      </c>
      <c r="B460" s="70">
        <v>4615.3742928500014</v>
      </c>
      <c r="C460" s="70"/>
      <c r="D460" s="70"/>
      <c r="E460" s="70"/>
    </row>
    <row r="461" spans="1:5" s="75" customFormat="1">
      <c r="A461" s="126">
        <v>38644</v>
      </c>
      <c r="B461" s="70">
        <v>4568.3920990200004</v>
      </c>
      <c r="C461" s="70"/>
      <c r="D461" s="70"/>
      <c r="E461" s="70"/>
    </row>
    <row r="462" spans="1:5" s="75" customFormat="1">
      <c r="A462" s="126">
        <v>38645</v>
      </c>
      <c r="B462" s="70">
        <v>4561.8035226699994</v>
      </c>
      <c r="C462" s="70"/>
      <c r="D462" s="70"/>
      <c r="E462" s="70"/>
    </row>
    <row r="463" spans="1:5" s="75" customFormat="1">
      <c r="A463" s="126">
        <v>38646</v>
      </c>
      <c r="B463" s="70">
        <v>4590.7789324400001</v>
      </c>
      <c r="C463" s="70"/>
      <c r="D463" s="70"/>
      <c r="E463" s="70"/>
    </row>
    <row r="464" spans="1:5" s="75" customFormat="1">
      <c r="A464" s="126">
        <v>38649</v>
      </c>
      <c r="B464" s="70">
        <v>4624.8461897300012</v>
      </c>
      <c r="C464" s="70"/>
      <c r="D464" s="70"/>
      <c r="E464" s="70"/>
    </row>
    <row r="465" spans="1:5" s="75" customFormat="1">
      <c r="A465" s="126">
        <v>38650</v>
      </c>
      <c r="B465" s="70">
        <v>4675.3849695700001</v>
      </c>
      <c r="C465" s="70"/>
      <c r="D465" s="70"/>
      <c r="E465" s="70"/>
    </row>
    <row r="466" spans="1:5" s="75" customFormat="1">
      <c r="A466" s="126">
        <v>38651</v>
      </c>
      <c r="B466" s="70">
        <v>4683.4409818000004</v>
      </c>
      <c r="C466" s="70"/>
      <c r="D466" s="70"/>
      <c r="E466" s="70"/>
    </row>
    <row r="467" spans="1:5" s="75" customFormat="1">
      <c r="A467" s="126">
        <v>38652</v>
      </c>
      <c r="B467" s="70">
        <v>4675.99973873</v>
      </c>
      <c r="C467" s="70"/>
      <c r="D467" s="70"/>
      <c r="E467" s="70"/>
    </row>
    <row r="468" spans="1:5" s="75" customFormat="1">
      <c r="A468" s="126">
        <v>38653</v>
      </c>
      <c r="B468" s="70">
        <v>4704.6672406300004</v>
      </c>
      <c r="C468" s="70"/>
      <c r="D468" s="70"/>
      <c r="E468" s="70"/>
    </row>
    <row r="469" spans="1:5" s="75" customFormat="1">
      <c r="A469" s="126">
        <v>38656</v>
      </c>
      <c r="B469" s="70">
        <v>4677.01708478</v>
      </c>
      <c r="C469" s="70"/>
      <c r="D469" s="70"/>
      <c r="E469" s="70"/>
    </row>
    <row r="470" spans="1:5" s="75" customFormat="1">
      <c r="A470" s="126">
        <v>38657</v>
      </c>
      <c r="B470" s="70">
        <v>4672.7991934600013</v>
      </c>
      <c r="C470" s="70"/>
      <c r="D470" s="70"/>
      <c r="E470" s="70"/>
    </row>
    <row r="471" spans="1:5" s="75" customFormat="1">
      <c r="A471" s="126">
        <v>38658</v>
      </c>
      <c r="B471" s="70">
        <v>4663.5633045100003</v>
      </c>
      <c r="C471" s="70"/>
      <c r="D471" s="70"/>
      <c r="E471" s="70"/>
    </row>
    <row r="472" spans="1:5" s="75" customFormat="1">
      <c r="A472" s="126">
        <v>38659</v>
      </c>
      <c r="B472" s="70">
        <v>4667.8176112600004</v>
      </c>
      <c r="C472" s="70"/>
      <c r="D472" s="70"/>
      <c r="E472" s="70"/>
    </row>
    <row r="473" spans="1:5" s="75" customFormat="1">
      <c r="A473" s="126">
        <v>38660</v>
      </c>
      <c r="B473" s="70">
        <v>4656.8497268500014</v>
      </c>
      <c r="C473" s="70"/>
      <c r="D473" s="70"/>
      <c r="E473" s="70"/>
    </row>
    <row r="474" spans="1:5" s="75" customFormat="1">
      <c r="A474" s="126">
        <v>38663</v>
      </c>
      <c r="B474" s="70">
        <v>4663.5307648099997</v>
      </c>
      <c r="C474" s="70"/>
      <c r="D474" s="70"/>
      <c r="E474" s="70"/>
    </row>
    <row r="475" spans="1:5" s="75" customFormat="1">
      <c r="A475" s="126">
        <v>38664</v>
      </c>
      <c r="B475" s="70">
        <v>4675.0610239500002</v>
      </c>
      <c r="C475" s="70"/>
      <c r="D475" s="70"/>
      <c r="E475" s="70"/>
    </row>
    <row r="476" spans="1:5" s="75" customFormat="1">
      <c r="A476" s="126">
        <v>38665</v>
      </c>
      <c r="B476" s="70">
        <v>4694.3220990500004</v>
      </c>
      <c r="C476" s="70"/>
      <c r="D476" s="70"/>
      <c r="E476" s="70"/>
    </row>
    <row r="477" spans="1:5" s="75" customFormat="1">
      <c r="A477" s="126">
        <v>38666</v>
      </c>
      <c r="B477" s="70">
        <v>4688.3021557099992</v>
      </c>
      <c r="C477" s="70"/>
      <c r="D477" s="70"/>
      <c r="E477" s="70"/>
    </row>
    <row r="478" spans="1:5" s="75" customFormat="1">
      <c r="A478" s="126">
        <v>38667</v>
      </c>
      <c r="B478" s="70">
        <v>4728.8197002500001</v>
      </c>
      <c r="C478" s="70"/>
      <c r="D478" s="70"/>
      <c r="E478" s="70"/>
    </row>
    <row r="479" spans="1:5" s="75" customFormat="1">
      <c r="A479" s="126">
        <v>38670</v>
      </c>
      <c r="B479" s="70">
        <v>4753.1442569599994</v>
      </c>
      <c r="C479" s="70"/>
      <c r="D479" s="70"/>
      <c r="E479" s="70"/>
    </row>
    <row r="480" spans="1:5" s="75" customFormat="1">
      <c r="A480" s="126">
        <v>38671</v>
      </c>
      <c r="B480" s="70">
        <v>4801.9882631199998</v>
      </c>
      <c r="C480" s="70"/>
      <c r="D480" s="70"/>
      <c r="E480" s="70"/>
    </row>
    <row r="481" spans="1:5" s="75" customFormat="1">
      <c r="A481" s="126">
        <v>38672</v>
      </c>
      <c r="B481" s="70">
        <v>4986.0101061199994</v>
      </c>
      <c r="C481" s="70"/>
      <c r="D481" s="70"/>
      <c r="E481" s="70"/>
    </row>
    <row r="482" spans="1:5" s="75" customFormat="1">
      <c r="A482" s="126">
        <v>38673</v>
      </c>
      <c r="B482" s="70">
        <v>4999.83824336</v>
      </c>
      <c r="C482" s="70"/>
      <c r="D482" s="70"/>
      <c r="E482" s="70"/>
    </row>
    <row r="483" spans="1:5" s="75" customFormat="1">
      <c r="A483" s="126">
        <v>38674</v>
      </c>
      <c r="B483" s="70">
        <v>5027.6693534699998</v>
      </c>
      <c r="C483" s="70"/>
      <c r="D483" s="70"/>
      <c r="E483" s="70"/>
    </row>
    <row r="484" spans="1:5" s="75" customFormat="1">
      <c r="A484" s="126">
        <v>38677</v>
      </c>
      <c r="B484" s="70">
        <v>4979.3156365100003</v>
      </c>
      <c r="C484" s="70"/>
      <c r="D484" s="70"/>
      <c r="E484" s="70"/>
    </row>
    <row r="485" spans="1:5" s="75" customFormat="1">
      <c r="A485" s="126">
        <v>38678</v>
      </c>
      <c r="B485" s="70">
        <v>5009.2385763600005</v>
      </c>
      <c r="C485" s="70"/>
      <c r="D485" s="70"/>
      <c r="E485" s="70"/>
    </row>
    <row r="486" spans="1:5" s="75" customFormat="1">
      <c r="A486" s="126">
        <v>38679</v>
      </c>
      <c r="B486" s="70">
        <v>5063.8613273299998</v>
      </c>
      <c r="C486" s="70"/>
      <c r="D486" s="70"/>
      <c r="E486" s="70"/>
    </row>
    <row r="487" spans="1:5" s="75" customFormat="1">
      <c r="A487" s="126">
        <v>38680</v>
      </c>
      <c r="B487" s="70">
        <v>5036.6635429999997</v>
      </c>
      <c r="C487" s="70"/>
      <c r="D487" s="70"/>
      <c r="E487" s="70"/>
    </row>
    <row r="488" spans="1:5" s="75" customFormat="1">
      <c r="A488" s="126">
        <v>38681</v>
      </c>
      <c r="B488" s="70">
        <v>5028.8180558100003</v>
      </c>
      <c r="C488" s="70"/>
      <c r="D488" s="70"/>
      <c r="E488" s="70"/>
    </row>
    <row r="489" spans="1:5" s="75" customFormat="1">
      <c r="A489" s="126">
        <v>38684</v>
      </c>
      <c r="B489" s="70">
        <v>5002.6362392700003</v>
      </c>
      <c r="C489" s="70"/>
      <c r="D489" s="70"/>
      <c r="E489" s="70"/>
    </row>
    <row r="490" spans="1:5" s="75" customFormat="1">
      <c r="A490" s="126">
        <v>38685</v>
      </c>
      <c r="B490" s="70">
        <v>5044.3396608700004</v>
      </c>
      <c r="C490" s="70"/>
      <c r="D490" s="70"/>
      <c r="E490" s="70"/>
    </row>
    <row r="491" spans="1:5" s="75" customFormat="1">
      <c r="A491" s="126">
        <v>38686</v>
      </c>
      <c r="B491" s="70">
        <v>5104.7960945699997</v>
      </c>
      <c r="C491" s="70"/>
      <c r="D491" s="70"/>
      <c r="E491" s="70"/>
    </row>
    <row r="492" spans="1:5" s="75" customFormat="1">
      <c r="A492" s="126">
        <v>38687</v>
      </c>
      <c r="B492" s="70">
        <v>5125.7252849899996</v>
      </c>
      <c r="C492" s="70"/>
      <c r="D492" s="70"/>
      <c r="E492" s="70"/>
    </row>
    <row r="493" spans="1:5" s="75" customFormat="1">
      <c r="A493" s="126">
        <v>38688</v>
      </c>
      <c r="B493" s="70">
        <v>5125.0641547100004</v>
      </c>
      <c r="C493" s="70"/>
      <c r="D493" s="70"/>
      <c r="E493" s="70"/>
    </row>
    <row r="494" spans="1:5" s="75" customFormat="1">
      <c r="A494" s="126">
        <v>38691</v>
      </c>
      <c r="B494" s="70">
        <v>5163.6548144099988</v>
      </c>
      <c r="C494" s="70"/>
      <c r="D494" s="70"/>
      <c r="E494" s="70"/>
    </row>
    <row r="495" spans="1:5" s="75" customFormat="1">
      <c r="A495" s="126">
        <v>38692</v>
      </c>
      <c r="B495" s="70">
        <v>5157.3138106399992</v>
      </c>
      <c r="C495" s="70"/>
      <c r="D495" s="70"/>
      <c r="E495" s="70"/>
    </row>
    <row r="496" spans="1:5" s="75" customFormat="1">
      <c r="A496" s="126">
        <v>38693</v>
      </c>
      <c r="B496" s="70">
        <v>5160.2044665399999</v>
      </c>
      <c r="C496" s="70"/>
      <c r="D496" s="70"/>
      <c r="E496" s="70"/>
    </row>
    <row r="497" spans="1:5" s="75" customFormat="1">
      <c r="A497" s="126">
        <v>38694</v>
      </c>
      <c r="B497" s="70">
        <v>5204.5797158400001</v>
      </c>
      <c r="C497" s="70"/>
      <c r="D497" s="70"/>
      <c r="E497" s="70"/>
    </row>
    <row r="498" spans="1:5" s="75" customFormat="1">
      <c r="A498" s="126">
        <v>38695</v>
      </c>
      <c r="B498" s="70">
        <v>5221.443017659999</v>
      </c>
      <c r="C498" s="70"/>
      <c r="D498" s="70"/>
      <c r="E498" s="70"/>
    </row>
    <row r="499" spans="1:5" s="75" customFormat="1">
      <c r="A499" s="126">
        <v>38698</v>
      </c>
      <c r="B499" s="70">
        <v>5245.5464897299998</v>
      </c>
      <c r="C499" s="70"/>
      <c r="D499" s="70"/>
      <c r="E499" s="70"/>
    </row>
    <row r="500" spans="1:5" s="75" customFormat="1">
      <c r="A500" s="126">
        <v>38699</v>
      </c>
      <c r="B500" s="70">
        <v>5305.8232331700001</v>
      </c>
      <c r="C500" s="70"/>
      <c r="D500" s="70"/>
      <c r="E500" s="70"/>
    </row>
    <row r="501" spans="1:5" s="75" customFormat="1">
      <c r="A501" s="126">
        <v>38700</v>
      </c>
      <c r="B501" s="70">
        <v>5350.9800731100004</v>
      </c>
      <c r="C501" s="70"/>
      <c r="D501" s="70"/>
      <c r="E501" s="70"/>
    </row>
    <row r="502" spans="1:5" s="75" customFormat="1">
      <c r="A502" s="126">
        <v>38701</v>
      </c>
      <c r="B502" s="70">
        <v>5314.7173241199998</v>
      </c>
      <c r="C502" s="70"/>
      <c r="D502" s="70"/>
      <c r="E502" s="70"/>
    </row>
    <row r="503" spans="1:5" s="75" customFormat="1">
      <c r="A503" s="126">
        <v>38702</v>
      </c>
      <c r="B503" s="70">
        <v>5309.56711258</v>
      </c>
      <c r="C503" s="70"/>
      <c r="D503" s="70"/>
      <c r="E503" s="70"/>
    </row>
    <row r="504" spans="1:5" s="75" customFormat="1">
      <c r="A504" s="126">
        <v>38705</v>
      </c>
      <c r="B504" s="70">
        <v>5326.2276907699998</v>
      </c>
      <c r="C504" s="70"/>
      <c r="D504" s="70"/>
      <c r="E504" s="70"/>
    </row>
    <row r="505" spans="1:5" s="75" customFormat="1">
      <c r="A505" s="126">
        <v>38706</v>
      </c>
      <c r="B505" s="70">
        <v>5353.7436630399998</v>
      </c>
      <c r="C505" s="70"/>
      <c r="D505" s="70"/>
      <c r="E505" s="70"/>
    </row>
    <row r="506" spans="1:5" s="75" customFormat="1">
      <c r="A506" s="126">
        <v>38707</v>
      </c>
      <c r="B506" s="70">
        <v>5370.14476655</v>
      </c>
      <c r="C506" s="70"/>
      <c r="D506" s="70"/>
      <c r="E506" s="70"/>
    </row>
    <row r="507" spans="1:5" s="75" customFormat="1">
      <c r="A507" s="126">
        <v>38708</v>
      </c>
      <c r="B507" s="70">
        <v>5405.5559212899998</v>
      </c>
      <c r="C507" s="70"/>
      <c r="D507" s="70"/>
      <c r="E507" s="70"/>
    </row>
    <row r="508" spans="1:5" s="75" customFormat="1">
      <c r="A508" s="126">
        <v>38709</v>
      </c>
      <c r="B508" s="70">
        <v>5472.6415413199993</v>
      </c>
      <c r="C508" s="70"/>
      <c r="D508" s="70"/>
      <c r="E508" s="70"/>
    </row>
    <row r="509" spans="1:5" s="75" customFormat="1">
      <c r="A509" s="126">
        <v>38713</v>
      </c>
      <c r="B509" s="70">
        <v>5505.5290576500001</v>
      </c>
      <c r="C509" s="70"/>
      <c r="D509" s="70"/>
      <c r="E509" s="70"/>
    </row>
    <row r="510" spans="1:5" s="75" customFormat="1">
      <c r="A510" s="126">
        <v>38714</v>
      </c>
      <c r="B510" s="70">
        <v>5523.656562019999</v>
      </c>
      <c r="C510" s="70"/>
      <c r="D510" s="70"/>
      <c r="E510" s="70"/>
    </row>
    <row r="511" spans="1:5" s="75" customFormat="1">
      <c r="A511" s="126">
        <v>38715</v>
      </c>
      <c r="B511" s="70">
        <v>5524.2618239999993</v>
      </c>
      <c r="C511" s="70"/>
      <c r="D511" s="70"/>
      <c r="E511" s="70"/>
    </row>
    <row r="512" spans="1:5" s="75" customFormat="1">
      <c r="A512" s="126">
        <v>38716</v>
      </c>
      <c r="B512" s="70">
        <v>5534.3894137399993</v>
      </c>
      <c r="C512" s="70"/>
      <c r="D512" s="70"/>
      <c r="E512" s="70"/>
    </row>
    <row r="513" spans="1:5" s="75" customFormat="1">
      <c r="A513" s="126">
        <v>38720</v>
      </c>
      <c r="B513" s="70">
        <v>5653.6724296599996</v>
      </c>
      <c r="C513" s="70"/>
      <c r="D513" s="70"/>
      <c r="E513" s="70"/>
    </row>
    <row r="514" spans="1:5" s="75" customFormat="1">
      <c r="A514" s="126">
        <v>38721</v>
      </c>
      <c r="B514" s="70">
        <v>5710.5471689800015</v>
      </c>
      <c r="C514" s="70"/>
      <c r="D514" s="70"/>
      <c r="E514" s="70"/>
    </row>
    <row r="515" spans="1:5" s="75" customFormat="1">
      <c r="A515" s="126">
        <v>38722</v>
      </c>
      <c r="B515" s="70">
        <v>5903.1196845599989</v>
      </c>
      <c r="C515" s="70"/>
      <c r="D515" s="70"/>
      <c r="E515" s="70"/>
    </row>
    <row r="516" spans="1:5" s="75" customFormat="1">
      <c r="A516" s="126">
        <v>38723</v>
      </c>
      <c r="B516" s="70">
        <v>5865.6134736399999</v>
      </c>
      <c r="C516" s="70"/>
      <c r="D516" s="70"/>
      <c r="E516" s="70"/>
    </row>
    <row r="517" spans="1:5" s="75" customFormat="1">
      <c r="A517" s="126">
        <v>38726</v>
      </c>
      <c r="B517" s="70">
        <v>5967.0356946099992</v>
      </c>
      <c r="C517" s="70"/>
      <c r="D517" s="70"/>
      <c r="E517" s="70"/>
    </row>
    <row r="518" spans="1:5" s="75" customFormat="1">
      <c r="A518" s="126">
        <v>38727</v>
      </c>
      <c r="B518" s="70">
        <v>5941.9503258499999</v>
      </c>
      <c r="C518" s="70"/>
      <c r="D518" s="70"/>
      <c r="E518" s="70"/>
    </row>
    <row r="519" spans="1:5" s="75" customFormat="1">
      <c r="A519" s="126">
        <v>38728</v>
      </c>
      <c r="B519" s="70">
        <v>5955.1385681000002</v>
      </c>
      <c r="C519" s="70"/>
      <c r="D519" s="70"/>
      <c r="E519" s="70"/>
    </row>
    <row r="520" spans="1:5" s="75" customFormat="1">
      <c r="A520" s="126">
        <v>38729</v>
      </c>
      <c r="B520" s="70">
        <v>6009.1230839</v>
      </c>
      <c r="C520" s="70"/>
      <c r="D520" s="70"/>
      <c r="E520" s="70"/>
    </row>
    <row r="521" spans="1:5" s="75" customFormat="1">
      <c r="A521" s="126">
        <v>38730</v>
      </c>
      <c r="B521" s="70">
        <v>6070.9652258200003</v>
      </c>
      <c r="C521" s="70"/>
      <c r="D521" s="70"/>
      <c r="E521" s="70"/>
    </row>
    <row r="522" spans="1:5" s="75" customFormat="1">
      <c r="A522" s="126">
        <v>38733</v>
      </c>
      <c r="B522" s="70">
        <v>6176.5093886199993</v>
      </c>
      <c r="C522" s="70"/>
      <c r="D522" s="70"/>
      <c r="E522" s="70"/>
    </row>
    <row r="523" spans="1:5" s="75" customFormat="1">
      <c r="A523" s="126">
        <v>38734</v>
      </c>
      <c r="B523" s="70">
        <v>6253.4010426400009</v>
      </c>
      <c r="C523" s="70"/>
      <c r="D523" s="70"/>
      <c r="E523" s="70"/>
    </row>
    <row r="524" spans="1:5" s="75" customFormat="1">
      <c r="A524" s="126">
        <v>38735</v>
      </c>
      <c r="B524" s="70">
        <v>6090.209850780001</v>
      </c>
      <c r="C524" s="70"/>
      <c r="D524" s="70"/>
      <c r="E524" s="70"/>
    </row>
    <row r="525" spans="1:5" s="75" customFormat="1">
      <c r="A525" s="126">
        <v>38736</v>
      </c>
      <c r="B525" s="70">
        <v>6116.0187574400006</v>
      </c>
      <c r="C525" s="70"/>
      <c r="D525" s="70"/>
      <c r="E525" s="70"/>
    </row>
    <row r="526" spans="1:5" s="75" customFormat="1">
      <c r="A526" s="126">
        <v>38737</v>
      </c>
      <c r="B526" s="70">
        <v>6085.8060796699992</v>
      </c>
      <c r="C526" s="70"/>
      <c r="D526" s="70"/>
      <c r="E526" s="70"/>
    </row>
    <row r="527" spans="1:5" s="75" customFormat="1">
      <c r="A527" s="126">
        <v>38740</v>
      </c>
      <c r="B527" s="70">
        <v>6009.9911241499995</v>
      </c>
      <c r="C527" s="70"/>
      <c r="D527" s="70"/>
      <c r="E527" s="70"/>
    </row>
    <row r="528" spans="1:5" s="75" customFormat="1">
      <c r="A528" s="126">
        <v>38741</v>
      </c>
      <c r="B528" s="70">
        <v>6005.6063599400013</v>
      </c>
      <c r="C528" s="70"/>
      <c r="D528" s="70"/>
      <c r="E528" s="70"/>
    </row>
    <row r="529" spans="1:5" s="75" customFormat="1">
      <c r="A529" s="126">
        <v>38742</v>
      </c>
      <c r="B529" s="70">
        <v>6080.2650268299994</v>
      </c>
      <c r="C529" s="70"/>
      <c r="D529" s="70"/>
      <c r="E529" s="70"/>
    </row>
    <row r="530" spans="1:5" s="75" customFormat="1">
      <c r="A530" s="126">
        <v>38743</v>
      </c>
      <c r="B530" s="70">
        <v>6216.8923054200013</v>
      </c>
      <c r="C530" s="70"/>
      <c r="D530" s="70"/>
      <c r="E530" s="70"/>
    </row>
    <row r="531" spans="1:5" s="75" customFormat="1">
      <c r="A531" s="126">
        <v>38744</v>
      </c>
      <c r="B531" s="70">
        <v>6383.8938406000007</v>
      </c>
      <c r="C531" s="70"/>
      <c r="D531" s="70"/>
      <c r="E531" s="70"/>
    </row>
    <row r="532" spans="1:5" s="75" customFormat="1">
      <c r="A532" s="126">
        <v>38747</v>
      </c>
      <c r="B532" s="70">
        <v>6322.5103982199989</v>
      </c>
      <c r="C532" s="70"/>
      <c r="D532" s="70"/>
      <c r="E532" s="70"/>
    </row>
    <row r="533" spans="1:5" s="75" customFormat="1">
      <c r="A533" s="126">
        <v>38748</v>
      </c>
      <c r="B533" s="70">
        <v>6271.6221489899999</v>
      </c>
      <c r="C533" s="70"/>
      <c r="D533" s="70"/>
      <c r="E533" s="70"/>
    </row>
    <row r="534" spans="1:5" s="75" customFormat="1">
      <c r="A534" s="126">
        <v>38749</v>
      </c>
      <c r="B534" s="70">
        <v>6316.8667275099997</v>
      </c>
      <c r="C534" s="70"/>
      <c r="D534" s="70"/>
      <c r="E534" s="70"/>
    </row>
    <row r="535" spans="1:5" s="75" customFormat="1">
      <c r="A535" s="126">
        <v>38750</v>
      </c>
      <c r="B535" s="70">
        <v>6377.7605763300007</v>
      </c>
      <c r="C535" s="70"/>
      <c r="D535" s="70"/>
      <c r="E535" s="70"/>
    </row>
    <row r="536" spans="1:5" s="75" customFormat="1">
      <c r="A536" s="126">
        <v>38751</v>
      </c>
      <c r="B536" s="70">
        <v>6440.8068748099995</v>
      </c>
      <c r="C536" s="70"/>
      <c r="D536" s="70"/>
      <c r="E536" s="70"/>
    </row>
    <row r="537" spans="1:5" s="75" customFormat="1">
      <c r="A537" s="126">
        <v>38754</v>
      </c>
      <c r="B537" s="70">
        <v>6480.4670241799995</v>
      </c>
      <c r="C537" s="70"/>
      <c r="D537" s="70"/>
      <c r="E537" s="70"/>
    </row>
    <row r="538" spans="1:5" s="75" customFormat="1">
      <c r="A538" s="126">
        <v>38755</v>
      </c>
      <c r="B538" s="70">
        <v>6615.8894097000011</v>
      </c>
      <c r="C538" s="70"/>
      <c r="D538" s="70"/>
      <c r="E538" s="70"/>
    </row>
    <row r="539" spans="1:5" s="75" customFormat="1">
      <c r="A539" s="126">
        <v>38756</v>
      </c>
      <c r="B539" s="70">
        <v>6668.4441425599998</v>
      </c>
      <c r="C539" s="70"/>
      <c r="D539" s="70"/>
      <c r="E539" s="70"/>
    </row>
    <row r="540" spans="1:5" s="75" customFormat="1">
      <c r="A540" s="126">
        <v>38757</v>
      </c>
      <c r="B540" s="70">
        <v>6658.5496136800011</v>
      </c>
      <c r="C540" s="70"/>
      <c r="D540" s="70"/>
      <c r="E540" s="70"/>
    </row>
    <row r="541" spans="1:5" s="75" customFormat="1">
      <c r="A541" s="126">
        <v>38758</v>
      </c>
      <c r="B541" s="70">
        <v>6692.2418578400002</v>
      </c>
      <c r="C541" s="70"/>
      <c r="D541" s="70"/>
      <c r="E541" s="70"/>
    </row>
    <row r="542" spans="1:5" s="75" customFormat="1">
      <c r="A542" s="126">
        <v>38761</v>
      </c>
      <c r="B542" s="70">
        <v>6730.16614252</v>
      </c>
      <c r="C542" s="70"/>
      <c r="D542" s="70"/>
      <c r="E542" s="70"/>
    </row>
    <row r="543" spans="1:5" s="75" customFormat="1">
      <c r="A543" s="126">
        <v>38762</v>
      </c>
      <c r="B543" s="70">
        <v>6838.314544750001</v>
      </c>
      <c r="C543" s="70"/>
      <c r="D543" s="70"/>
      <c r="E543" s="70"/>
    </row>
    <row r="544" spans="1:5" s="75" customFormat="1">
      <c r="A544" s="126">
        <v>38763</v>
      </c>
      <c r="B544" s="70">
        <v>6925.445060699999</v>
      </c>
      <c r="C544" s="70"/>
      <c r="D544" s="70"/>
      <c r="E544" s="70"/>
    </row>
    <row r="545" spans="1:5" s="75" customFormat="1">
      <c r="A545" s="126">
        <v>38764</v>
      </c>
      <c r="B545" s="70">
        <v>6876.1715625900006</v>
      </c>
      <c r="C545" s="70"/>
      <c r="D545" s="70"/>
      <c r="E545" s="70"/>
    </row>
    <row r="546" spans="1:5" s="75" customFormat="1">
      <c r="A546" s="126">
        <v>38765</v>
      </c>
      <c r="B546" s="70">
        <v>6802.0695502800027</v>
      </c>
      <c r="C546" s="70"/>
      <c r="D546" s="70"/>
      <c r="E546" s="70"/>
    </row>
    <row r="547" spans="1:5" s="75" customFormat="1">
      <c r="A547" s="126">
        <v>38768</v>
      </c>
      <c r="B547" s="70">
        <v>6817.6451334699987</v>
      </c>
      <c r="C547" s="70"/>
      <c r="D547" s="70"/>
      <c r="E547" s="70"/>
    </row>
    <row r="548" spans="1:5" s="75" customFormat="1">
      <c r="A548" s="126">
        <v>38769</v>
      </c>
      <c r="B548" s="70">
        <v>6596.0967748000012</v>
      </c>
      <c r="C548" s="70"/>
      <c r="D548" s="70"/>
      <c r="E548" s="70"/>
    </row>
    <row r="549" spans="1:5" s="75" customFormat="1">
      <c r="A549" s="126">
        <v>38770</v>
      </c>
      <c r="B549" s="70">
        <v>6467.6380971099989</v>
      </c>
      <c r="C549" s="70"/>
      <c r="D549" s="70"/>
      <c r="E549" s="70"/>
    </row>
    <row r="550" spans="1:5" s="75" customFormat="1">
      <c r="A550" s="126">
        <v>38771</v>
      </c>
      <c r="B550" s="70">
        <v>6663.0175508699995</v>
      </c>
      <c r="C550" s="70"/>
      <c r="D550" s="70"/>
      <c r="E550" s="70"/>
    </row>
    <row r="551" spans="1:5" s="75" customFormat="1">
      <c r="A551" s="126">
        <v>38772</v>
      </c>
      <c r="B551" s="70">
        <v>6671.2975941300001</v>
      </c>
      <c r="C551" s="70"/>
      <c r="D551" s="70"/>
      <c r="E551" s="70"/>
    </row>
    <row r="552" spans="1:5" s="75" customFormat="1">
      <c r="A552" s="126">
        <v>38775</v>
      </c>
      <c r="B552" s="70">
        <v>6602.9738093699998</v>
      </c>
      <c r="C552" s="70"/>
      <c r="D552" s="70"/>
      <c r="E552" s="70"/>
    </row>
    <row r="553" spans="1:5" s="75" customFormat="1">
      <c r="A553" s="126">
        <v>38776</v>
      </c>
      <c r="B553" s="70">
        <v>6592.0310906800005</v>
      </c>
      <c r="C553" s="70"/>
      <c r="D553" s="70"/>
      <c r="E553" s="70"/>
    </row>
    <row r="554" spans="1:5" s="75" customFormat="1">
      <c r="A554" s="126">
        <v>38777</v>
      </c>
      <c r="B554" s="70">
        <v>6517.4925953400007</v>
      </c>
      <c r="C554" s="70"/>
      <c r="D554" s="70"/>
      <c r="E554" s="70"/>
    </row>
    <row r="555" spans="1:5" s="75" customFormat="1">
      <c r="A555" s="126">
        <v>38778</v>
      </c>
      <c r="B555" s="70">
        <v>6403.4943389199989</v>
      </c>
      <c r="C555" s="70"/>
      <c r="D555" s="70"/>
      <c r="E555" s="70"/>
    </row>
    <row r="556" spans="1:5" s="75" customFormat="1">
      <c r="A556" s="126">
        <v>38779</v>
      </c>
      <c r="B556" s="70">
        <v>6464.7598666000022</v>
      </c>
      <c r="C556" s="70"/>
      <c r="D556" s="70"/>
      <c r="E556" s="70"/>
    </row>
    <row r="557" spans="1:5" s="75" customFormat="1">
      <c r="A557" s="126">
        <v>38782</v>
      </c>
      <c r="B557" s="70">
        <v>6488.8067544999994</v>
      </c>
      <c r="C557" s="70"/>
      <c r="D557" s="70"/>
      <c r="E557" s="70"/>
    </row>
    <row r="558" spans="1:5" s="75" customFormat="1">
      <c r="A558" s="126">
        <v>38783</v>
      </c>
      <c r="B558" s="70">
        <v>6494.6246531099987</v>
      </c>
      <c r="C558" s="70"/>
      <c r="D558" s="70"/>
      <c r="E558" s="70"/>
    </row>
    <row r="559" spans="1:5" s="75" customFormat="1">
      <c r="A559" s="126">
        <v>38784</v>
      </c>
      <c r="B559" s="70">
        <v>6297.5561351699998</v>
      </c>
      <c r="C559" s="70"/>
      <c r="D559" s="70"/>
      <c r="E559" s="70"/>
    </row>
    <row r="560" spans="1:5" s="75" customFormat="1">
      <c r="A560" s="126">
        <v>38785</v>
      </c>
      <c r="B560" s="70">
        <v>6271.4605888099995</v>
      </c>
      <c r="C560" s="70"/>
      <c r="D560" s="70"/>
      <c r="E560" s="70"/>
    </row>
    <row r="561" spans="1:5" s="75" customFormat="1">
      <c r="A561" s="126">
        <v>38786</v>
      </c>
      <c r="B561" s="70">
        <v>6194.1430124999997</v>
      </c>
      <c r="C561" s="70"/>
      <c r="D561" s="70"/>
      <c r="E561" s="70"/>
    </row>
    <row r="562" spans="1:5" s="75" customFormat="1">
      <c r="A562" s="126">
        <v>38789</v>
      </c>
      <c r="B562" s="70">
        <v>5958.5357965499998</v>
      </c>
      <c r="C562" s="70"/>
      <c r="D562" s="70"/>
      <c r="E562" s="70"/>
    </row>
    <row r="563" spans="1:5" s="75" customFormat="1">
      <c r="A563" s="126">
        <v>38790</v>
      </c>
      <c r="B563" s="70">
        <v>6035.0206916799998</v>
      </c>
      <c r="C563" s="70"/>
      <c r="D563" s="70"/>
      <c r="E563" s="70"/>
    </row>
    <row r="564" spans="1:5" s="75" customFormat="1">
      <c r="A564" s="126">
        <v>38791</v>
      </c>
      <c r="B564" s="70">
        <v>6145.3961607399997</v>
      </c>
      <c r="C564" s="70"/>
      <c r="D564" s="70"/>
      <c r="E564" s="70"/>
    </row>
    <row r="565" spans="1:5" s="75" customFormat="1">
      <c r="A565" s="126">
        <v>38792</v>
      </c>
      <c r="B565" s="70">
        <v>6183.4434753900005</v>
      </c>
      <c r="C565" s="70"/>
      <c r="D565" s="70"/>
      <c r="E565" s="70"/>
    </row>
    <row r="566" spans="1:5" s="75" customFormat="1">
      <c r="A566" s="126">
        <v>38793</v>
      </c>
      <c r="B566" s="70">
        <v>6294.841047079999</v>
      </c>
      <c r="C566" s="70"/>
      <c r="D566" s="70"/>
      <c r="E566" s="70"/>
    </row>
    <row r="567" spans="1:5" s="75" customFormat="1">
      <c r="A567" s="126">
        <v>38796</v>
      </c>
      <c r="B567" s="70">
        <v>6356.3799884099999</v>
      </c>
      <c r="C567" s="70"/>
      <c r="D567" s="70"/>
      <c r="E567" s="70"/>
    </row>
    <row r="568" spans="1:5" s="75" customFormat="1">
      <c r="A568" s="126">
        <v>38797</v>
      </c>
      <c r="B568" s="70">
        <v>6149.5940863300002</v>
      </c>
      <c r="C568" s="70"/>
      <c r="D568" s="70"/>
      <c r="E568" s="70"/>
    </row>
    <row r="569" spans="1:5" s="75" customFormat="1">
      <c r="A569" s="126">
        <v>38798</v>
      </c>
      <c r="B569" s="70">
        <v>6232.6393843900005</v>
      </c>
      <c r="C569" s="70"/>
      <c r="D569" s="70"/>
      <c r="E569" s="70"/>
    </row>
    <row r="570" spans="1:5" s="75" customFormat="1">
      <c r="A570" s="126">
        <v>38799</v>
      </c>
      <c r="B570" s="70">
        <v>6088.7923502800013</v>
      </c>
      <c r="C570" s="70"/>
      <c r="D570" s="70"/>
      <c r="E570" s="70"/>
    </row>
    <row r="571" spans="1:5" s="75" customFormat="1">
      <c r="A571" s="126">
        <v>38800</v>
      </c>
      <c r="B571" s="70">
        <v>5818.9477703900002</v>
      </c>
      <c r="C571" s="70"/>
      <c r="D571" s="70"/>
      <c r="E571" s="70"/>
    </row>
    <row r="572" spans="1:5" s="75" customFormat="1">
      <c r="A572" s="126">
        <v>38803</v>
      </c>
      <c r="B572" s="70">
        <v>5952.0400199899987</v>
      </c>
      <c r="C572" s="70"/>
      <c r="D572" s="70"/>
      <c r="E572" s="70"/>
    </row>
    <row r="573" spans="1:5" s="75" customFormat="1">
      <c r="A573" s="126">
        <v>38804</v>
      </c>
      <c r="B573" s="70">
        <v>6001.3790107500008</v>
      </c>
      <c r="C573" s="70"/>
      <c r="D573" s="70"/>
      <c r="E573" s="70"/>
    </row>
    <row r="574" spans="1:5" s="75" customFormat="1">
      <c r="A574" s="126">
        <v>38805</v>
      </c>
      <c r="B574" s="70">
        <v>5988.8301418400006</v>
      </c>
      <c r="C574" s="70"/>
      <c r="D574" s="70"/>
      <c r="E574" s="70"/>
    </row>
    <row r="575" spans="1:5" s="75" customFormat="1">
      <c r="A575" s="126">
        <v>38806</v>
      </c>
      <c r="B575" s="70">
        <v>5890.6084700399988</v>
      </c>
      <c r="C575" s="70"/>
      <c r="D575" s="70"/>
      <c r="E575" s="70"/>
    </row>
    <row r="576" spans="1:5" s="75" customFormat="1">
      <c r="A576" s="126">
        <v>38807</v>
      </c>
      <c r="B576" s="70">
        <v>5893.6764037299999</v>
      </c>
      <c r="C576" s="70"/>
      <c r="D576" s="70"/>
      <c r="E576" s="70"/>
    </row>
    <row r="577" spans="1:5" s="75" customFormat="1">
      <c r="A577" s="126">
        <v>38810</v>
      </c>
      <c r="B577" s="70">
        <v>5761.6443812400003</v>
      </c>
      <c r="C577" s="70"/>
      <c r="D577" s="70"/>
      <c r="E577" s="70"/>
    </row>
    <row r="578" spans="1:5" s="75" customFormat="1">
      <c r="A578" s="126">
        <v>38811</v>
      </c>
      <c r="B578" s="70">
        <v>5493.8273992800014</v>
      </c>
      <c r="C578" s="70"/>
      <c r="D578" s="70"/>
      <c r="E578" s="70"/>
    </row>
    <row r="579" spans="1:5" s="75" customFormat="1">
      <c r="A579" s="126">
        <v>38812</v>
      </c>
      <c r="B579" s="70">
        <v>5601.2345381999994</v>
      </c>
      <c r="C579" s="70"/>
      <c r="D579" s="70"/>
      <c r="E579" s="70"/>
    </row>
    <row r="580" spans="1:5" s="75" customFormat="1">
      <c r="A580" s="126">
        <v>38813</v>
      </c>
      <c r="B580" s="70">
        <v>5725.9092270899991</v>
      </c>
      <c r="C580" s="70"/>
      <c r="D580" s="70"/>
      <c r="E580" s="70"/>
    </row>
    <row r="581" spans="1:5" s="75" customFormat="1">
      <c r="A581" s="126">
        <v>38814</v>
      </c>
      <c r="B581" s="70">
        <v>5752.797108239999</v>
      </c>
      <c r="C581" s="70"/>
      <c r="D581" s="70"/>
      <c r="E581" s="70"/>
    </row>
    <row r="582" spans="1:5" s="75" customFormat="1">
      <c r="A582" s="126">
        <v>38817</v>
      </c>
      <c r="B582" s="70">
        <v>5736.7879778699989</v>
      </c>
      <c r="C582" s="70"/>
      <c r="D582" s="70"/>
      <c r="E582" s="70"/>
    </row>
    <row r="583" spans="1:5" s="75" customFormat="1">
      <c r="A583" s="126">
        <v>38818</v>
      </c>
      <c r="B583" s="70">
        <v>5743.5604748800006</v>
      </c>
      <c r="C583" s="70"/>
      <c r="D583" s="70"/>
      <c r="E583" s="70"/>
    </row>
    <row r="584" spans="1:5" s="75" customFormat="1">
      <c r="A584" s="126">
        <v>38819</v>
      </c>
      <c r="B584" s="70">
        <v>5653.3034512899994</v>
      </c>
      <c r="C584" s="70"/>
      <c r="D584" s="70"/>
      <c r="E584" s="70"/>
    </row>
    <row r="585" spans="1:5" s="75" customFormat="1">
      <c r="A585" s="126">
        <v>38825</v>
      </c>
      <c r="B585" s="70">
        <v>5535.1976011999996</v>
      </c>
      <c r="C585" s="70"/>
      <c r="D585" s="70"/>
      <c r="E585" s="70"/>
    </row>
    <row r="586" spans="1:5" s="75" customFormat="1">
      <c r="A586" s="126">
        <v>38826</v>
      </c>
      <c r="B586" s="70">
        <v>5396.7056489999986</v>
      </c>
      <c r="C586" s="70"/>
      <c r="D586" s="70"/>
      <c r="E586" s="70"/>
    </row>
    <row r="587" spans="1:5" s="75" customFormat="1">
      <c r="A587" s="126">
        <v>38828</v>
      </c>
      <c r="B587" s="70">
        <v>5439.5238180600008</v>
      </c>
      <c r="C587" s="70"/>
      <c r="D587" s="70"/>
      <c r="E587" s="70"/>
    </row>
    <row r="588" spans="1:5" s="75" customFormat="1">
      <c r="A588" s="126">
        <v>38831</v>
      </c>
      <c r="B588" s="70">
        <v>5574.0552575199999</v>
      </c>
      <c r="C588" s="70"/>
      <c r="D588" s="70"/>
      <c r="E588" s="70"/>
    </row>
    <row r="589" spans="1:5" s="75" customFormat="1">
      <c r="A589" s="126">
        <v>38832</v>
      </c>
      <c r="B589" s="70">
        <v>5641.3143281900011</v>
      </c>
      <c r="C589" s="70"/>
      <c r="D589" s="70"/>
      <c r="E589" s="70"/>
    </row>
    <row r="590" spans="1:5" s="75" customFormat="1">
      <c r="A590" s="126">
        <v>38833</v>
      </c>
      <c r="B590" s="70">
        <v>5770.223408079999</v>
      </c>
      <c r="C590" s="70"/>
      <c r="D590" s="70"/>
      <c r="E590" s="70"/>
    </row>
    <row r="591" spans="1:5" s="75" customFormat="1">
      <c r="A591" s="126">
        <v>38834</v>
      </c>
      <c r="B591" s="70">
        <v>5619.3975638099992</v>
      </c>
      <c r="C591" s="70"/>
      <c r="D591" s="70"/>
      <c r="E591" s="70"/>
    </row>
    <row r="592" spans="1:5" s="75" customFormat="1">
      <c r="A592" s="126">
        <v>38835</v>
      </c>
      <c r="B592" s="70">
        <v>5575.02249665</v>
      </c>
      <c r="C592" s="70"/>
      <c r="D592" s="70"/>
      <c r="E592" s="70"/>
    </row>
    <row r="593" spans="1:5" s="75" customFormat="1">
      <c r="A593" s="126">
        <v>38839</v>
      </c>
      <c r="B593" s="70">
        <v>5433.3989173700002</v>
      </c>
      <c r="C593" s="70"/>
      <c r="D593" s="70"/>
      <c r="E593" s="70"/>
    </row>
    <row r="594" spans="1:5" s="75" customFormat="1">
      <c r="A594" s="126">
        <v>38840</v>
      </c>
      <c r="B594" s="70">
        <v>5337.5228940100005</v>
      </c>
      <c r="C594" s="70"/>
      <c r="D594" s="70"/>
      <c r="E594" s="70"/>
    </row>
    <row r="595" spans="1:5" s="75" customFormat="1">
      <c r="A595" s="126">
        <v>38841</v>
      </c>
      <c r="B595" s="70">
        <v>5460.7778213199999</v>
      </c>
      <c r="C595" s="70"/>
      <c r="D595" s="70"/>
      <c r="E595" s="70"/>
    </row>
    <row r="596" spans="1:5" s="75" customFormat="1">
      <c r="A596" s="126">
        <v>38842</v>
      </c>
      <c r="B596" s="70">
        <v>5503.9767631800005</v>
      </c>
      <c r="C596" s="70"/>
      <c r="D596" s="70"/>
      <c r="E596" s="70"/>
    </row>
    <row r="597" spans="1:5" s="75" customFormat="1">
      <c r="A597" s="126">
        <v>38845</v>
      </c>
      <c r="B597" s="70">
        <v>5464.5617790000006</v>
      </c>
      <c r="C597" s="70"/>
      <c r="D597" s="70"/>
      <c r="E597" s="70"/>
    </row>
    <row r="598" spans="1:5" s="75" customFormat="1">
      <c r="A598" s="126">
        <v>38846</v>
      </c>
      <c r="B598" s="70">
        <v>5446.8109931000008</v>
      </c>
      <c r="C598" s="70"/>
      <c r="D598" s="70"/>
      <c r="E598" s="70"/>
    </row>
    <row r="599" spans="1:5" s="75" customFormat="1">
      <c r="A599" s="126">
        <v>38847</v>
      </c>
      <c r="B599" s="70">
        <v>5472.92696024</v>
      </c>
      <c r="C599" s="70"/>
      <c r="D599" s="70"/>
      <c r="E599" s="70"/>
    </row>
    <row r="600" spans="1:5" s="75" customFormat="1">
      <c r="A600" s="126">
        <v>38848</v>
      </c>
      <c r="B600" s="70">
        <v>5518.7017553400001</v>
      </c>
      <c r="C600" s="70"/>
      <c r="D600" s="70"/>
      <c r="E600" s="70"/>
    </row>
    <row r="601" spans="1:5" s="75" customFormat="1">
      <c r="A601" s="126">
        <v>38849</v>
      </c>
      <c r="B601" s="70">
        <v>5628.7082736900002</v>
      </c>
      <c r="C601" s="70"/>
      <c r="D601" s="70"/>
      <c r="E601" s="70"/>
    </row>
    <row r="602" spans="1:5" s="75" customFormat="1">
      <c r="A602" s="126">
        <v>38852</v>
      </c>
      <c r="B602" s="70">
        <v>5636.2893238300003</v>
      </c>
      <c r="C602" s="70"/>
      <c r="D602" s="70"/>
      <c r="E602" s="70"/>
    </row>
    <row r="603" spans="1:5" s="75" customFormat="1">
      <c r="A603" s="126">
        <v>38853</v>
      </c>
      <c r="B603" s="70">
        <v>5745.5750628999995</v>
      </c>
      <c r="C603" s="70"/>
      <c r="D603" s="70"/>
      <c r="E603" s="70"/>
    </row>
    <row r="604" spans="1:5" s="75" customFormat="1">
      <c r="A604" s="126">
        <v>38854</v>
      </c>
      <c r="B604" s="70">
        <v>5737.7991528600005</v>
      </c>
      <c r="C604" s="70"/>
      <c r="D604" s="70"/>
      <c r="E604" s="70"/>
    </row>
    <row r="605" spans="1:5" s="75" customFormat="1">
      <c r="A605" s="126">
        <v>38855</v>
      </c>
      <c r="B605" s="70">
        <v>5601.71238232</v>
      </c>
      <c r="C605" s="70"/>
      <c r="D605" s="70"/>
      <c r="E605" s="70"/>
    </row>
    <row r="606" spans="1:5" s="75" customFormat="1">
      <c r="A606" s="126">
        <v>38856</v>
      </c>
      <c r="B606" s="70">
        <v>5574.9705248000009</v>
      </c>
      <c r="C606" s="70"/>
      <c r="D606" s="70"/>
      <c r="E606" s="70"/>
    </row>
    <row r="607" spans="1:5" s="75" customFormat="1">
      <c r="A607" s="126">
        <v>38859</v>
      </c>
      <c r="B607" s="70">
        <v>5436.1307847399985</v>
      </c>
      <c r="C607" s="70"/>
      <c r="D607" s="70"/>
      <c r="E607" s="70"/>
    </row>
    <row r="608" spans="1:5" s="75" customFormat="1">
      <c r="A608" s="126">
        <v>38860</v>
      </c>
      <c r="B608" s="70">
        <v>5502.908486289999</v>
      </c>
      <c r="C608" s="70"/>
      <c r="D608" s="70"/>
      <c r="E608" s="70"/>
    </row>
    <row r="609" spans="1:5" s="75" customFormat="1">
      <c r="A609" s="126">
        <v>38861</v>
      </c>
      <c r="B609" s="70">
        <v>5415.2986473999999</v>
      </c>
      <c r="C609" s="70"/>
      <c r="D609" s="70"/>
      <c r="E609" s="70"/>
    </row>
    <row r="610" spans="1:5" s="75" customFormat="1">
      <c r="A610" s="126">
        <v>38863</v>
      </c>
      <c r="B610" s="70">
        <v>5547.0388009300013</v>
      </c>
      <c r="C610" s="70"/>
      <c r="D610" s="70"/>
      <c r="E610" s="70"/>
    </row>
    <row r="611" spans="1:5" s="75" customFormat="1">
      <c r="A611" s="126">
        <v>38866</v>
      </c>
      <c r="B611" s="70">
        <v>5648.7035930799993</v>
      </c>
      <c r="C611" s="70"/>
      <c r="D611" s="70"/>
      <c r="E611" s="70"/>
    </row>
    <row r="612" spans="1:5" s="75" customFormat="1">
      <c r="A612" s="126">
        <v>38867</v>
      </c>
      <c r="B612" s="70">
        <v>5680.4569195099994</v>
      </c>
      <c r="C612" s="70"/>
      <c r="D612" s="70"/>
      <c r="E612" s="70"/>
    </row>
    <row r="613" spans="1:5" s="75" customFormat="1">
      <c r="A613" s="126">
        <v>38868</v>
      </c>
      <c r="B613" s="70">
        <v>5709.4448816900003</v>
      </c>
      <c r="C613" s="70"/>
      <c r="D613" s="70"/>
      <c r="E613" s="70"/>
    </row>
    <row r="614" spans="1:5" s="75" customFormat="1">
      <c r="A614" s="126">
        <v>38869</v>
      </c>
      <c r="B614" s="70">
        <v>5744.0017267699996</v>
      </c>
      <c r="C614" s="70"/>
      <c r="D614" s="70"/>
      <c r="E614" s="70"/>
    </row>
    <row r="615" spans="1:5" s="75" customFormat="1">
      <c r="A615" s="126">
        <v>38870</v>
      </c>
      <c r="B615" s="70">
        <v>5843.0299262799999</v>
      </c>
      <c r="C615" s="70"/>
      <c r="D615" s="70"/>
      <c r="E615" s="70"/>
    </row>
    <row r="616" spans="1:5" s="75" customFormat="1">
      <c r="A616" s="126">
        <v>38874</v>
      </c>
      <c r="B616" s="70">
        <v>5739.0647373599986</v>
      </c>
      <c r="C616" s="70"/>
      <c r="D616" s="70"/>
      <c r="E616" s="70"/>
    </row>
    <row r="617" spans="1:5" s="75" customFormat="1">
      <c r="A617" s="126">
        <v>38875</v>
      </c>
      <c r="B617" s="70">
        <v>5728.2114520899995</v>
      </c>
      <c r="C617" s="70"/>
      <c r="D617" s="70"/>
      <c r="E617" s="70"/>
    </row>
    <row r="618" spans="1:5" s="75" customFormat="1">
      <c r="A618" s="126">
        <v>38876</v>
      </c>
      <c r="B618" s="70">
        <v>5636.5600188699991</v>
      </c>
      <c r="C618" s="70"/>
      <c r="D618" s="70"/>
      <c r="E618" s="70"/>
    </row>
    <row r="619" spans="1:5" s="75" customFormat="1">
      <c r="A619" s="126">
        <v>38877</v>
      </c>
      <c r="B619" s="70">
        <v>5652.2828063599982</v>
      </c>
      <c r="C619" s="70"/>
      <c r="D619" s="70"/>
      <c r="E619" s="70"/>
    </row>
    <row r="620" spans="1:5" s="75" customFormat="1">
      <c r="A620" s="126">
        <v>38880</v>
      </c>
      <c r="B620" s="70">
        <v>5590.1964150199992</v>
      </c>
      <c r="C620" s="70"/>
      <c r="D620" s="70"/>
      <c r="E620" s="70"/>
    </row>
    <row r="621" spans="1:5" s="75" customFormat="1">
      <c r="A621" s="126">
        <v>38881</v>
      </c>
      <c r="B621" s="70">
        <v>5449.4995741099992</v>
      </c>
      <c r="C621" s="70"/>
      <c r="D621" s="70"/>
      <c r="E621" s="70"/>
    </row>
    <row r="622" spans="1:5" s="75" customFormat="1">
      <c r="A622" s="126">
        <v>38882</v>
      </c>
      <c r="B622" s="70">
        <v>5355.5399556000002</v>
      </c>
      <c r="C622" s="70"/>
      <c r="D622" s="70"/>
      <c r="E622" s="70"/>
    </row>
    <row r="623" spans="1:5" s="75" customFormat="1">
      <c r="A623" s="126">
        <v>38883</v>
      </c>
      <c r="B623" s="70">
        <v>5413.0074090599992</v>
      </c>
      <c r="C623" s="70"/>
      <c r="D623" s="70"/>
      <c r="E623" s="70"/>
    </row>
    <row r="624" spans="1:5" s="75" customFormat="1">
      <c r="A624" s="126">
        <v>38884</v>
      </c>
      <c r="B624" s="70">
        <v>5392.4709541399998</v>
      </c>
      <c r="C624" s="70"/>
      <c r="D624" s="70"/>
      <c r="E624" s="70"/>
    </row>
    <row r="625" spans="1:5" s="75" customFormat="1">
      <c r="A625" s="126">
        <v>38887</v>
      </c>
      <c r="B625" s="70">
        <v>5359.5046186300006</v>
      </c>
      <c r="C625" s="70"/>
      <c r="D625" s="70"/>
      <c r="E625" s="70"/>
    </row>
    <row r="626" spans="1:5" s="75" customFormat="1">
      <c r="A626" s="126">
        <v>38888</v>
      </c>
      <c r="B626" s="70">
        <v>5431.5667959299999</v>
      </c>
      <c r="C626" s="70"/>
      <c r="D626" s="70"/>
      <c r="E626" s="70"/>
    </row>
    <row r="627" spans="1:5" s="75" customFormat="1">
      <c r="A627" s="126">
        <v>38889</v>
      </c>
      <c r="B627" s="70">
        <v>5564.7292056000015</v>
      </c>
      <c r="C627" s="70"/>
      <c r="D627" s="70"/>
      <c r="E627" s="70"/>
    </row>
    <row r="628" spans="1:5" s="75" customFormat="1">
      <c r="A628" s="126">
        <v>38890</v>
      </c>
      <c r="B628" s="70">
        <v>5585.2577661099995</v>
      </c>
      <c r="C628" s="70"/>
      <c r="D628" s="70"/>
      <c r="E628" s="70"/>
    </row>
    <row r="629" spans="1:5" s="75" customFormat="1">
      <c r="A629" s="126">
        <v>38891</v>
      </c>
      <c r="B629" s="70">
        <v>5564.1430175399992</v>
      </c>
      <c r="C629" s="70"/>
      <c r="D629" s="70"/>
      <c r="E629" s="70"/>
    </row>
    <row r="630" spans="1:5" s="75" customFormat="1">
      <c r="A630" s="126">
        <v>38894</v>
      </c>
      <c r="B630" s="70">
        <v>5566.4934972199999</v>
      </c>
      <c r="C630" s="70"/>
      <c r="D630" s="70"/>
      <c r="E630" s="70"/>
    </row>
    <row r="631" spans="1:5" s="75" customFormat="1">
      <c r="A631" s="126">
        <v>38895</v>
      </c>
      <c r="B631" s="70">
        <v>5482.1228573200005</v>
      </c>
      <c r="C631" s="70"/>
      <c r="D631" s="70"/>
      <c r="E631" s="70"/>
    </row>
    <row r="632" spans="1:5" s="75" customFormat="1">
      <c r="A632" s="126">
        <v>38896</v>
      </c>
      <c r="B632" s="70">
        <v>5476.5616651299988</v>
      </c>
      <c r="C632" s="70"/>
      <c r="D632" s="70"/>
      <c r="E632" s="70"/>
    </row>
    <row r="633" spans="1:5" s="75" customFormat="1">
      <c r="A633" s="126">
        <v>38897</v>
      </c>
      <c r="B633" s="70">
        <v>5429.7564600100004</v>
      </c>
      <c r="C633" s="70"/>
      <c r="D633" s="70"/>
      <c r="E633" s="70"/>
    </row>
    <row r="634" spans="1:5" s="75" customFormat="1">
      <c r="A634" s="126">
        <v>38898</v>
      </c>
      <c r="B634" s="70">
        <v>5474.7072988</v>
      </c>
      <c r="C634" s="70"/>
      <c r="D634" s="70"/>
      <c r="E634" s="70"/>
    </row>
    <row r="635" spans="1:5" s="75" customFormat="1">
      <c r="A635" s="126">
        <v>38901</v>
      </c>
      <c r="B635" s="70">
        <v>5425.1216506700011</v>
      </c>
      <c r="C635" s="70"/>
      <c r="D635" s="70"/>
      <c r="E635" s="70"/>
    </row>
    <row r="636" spans="1:5" s="75" customFormat="1">
      <c r="A636" s="126">
        <v>38902</v>
      </c>
      <c r="B636" s="70">
        <v>5447.2257243900003</v>
      </c>
      <c r="C636" s="70"/>
      <c r="D636" s="70"/>
      <c r="E636" s="70"/>
    </row>
    <row r="637" spans="1:5" s="75" customFormat="1">
      <c r="A637" s="126">
        <v>38903</v>
      </c>
      <c r="B637" s="70">
        <v>5433.8429369900005</v>
      </c>
      <c r="C637" s="70"/>
      <c r="D637" s="70"/>
      <c r="E637" s="70"/>
    </row>
    <row r="638" spans="1:5" s="75" customFormat="1">
      <c r="A638" s="126">
        <v>38904</v>
      </c>
      <c r="B638" s="70">
        <v>5401.2897732199981</v>
      </c>
      <c r="C638" s="70"/>
      <c r="D638" s="70"/>
      <c r="E638" s="70"/>
    </row>
    <row r="639" spans="1:5" s="75" customFormat="1">
      <c r="A639" s="126">
        <v>38905</v>
      </c>
      <c r="B639" s="70">
        <v>5342.4830028799988</v>
      </c>
      <c r="C639" s="70"/>
      <c r="D639" s="70"/>
      <c r="E639" s="70"/>
    </row>
    <row r="640" spans="1:5" s="75" customFormat="1">
      <c r="A640" s="126">
        <v>38908</v>
      </c>
      <c r="B640" s="70">
        <v>5335.3258863999999</v>
      </c>
      <c r="C640" s="70"/>
      <c r="D640" s="70"/>
      <c r="E640" s="70"/>
    </row>
    <row r="641" spans="1:5" s="75" customFormat="1">
      <c r="A641" s="126">
        <v>38909</v>
      </c>
      <c r="B641" s="70">
        <v>5344.3697329999995</v>
      </c>
      <c r="C641" s="70"/>
      <c r="D641" s="70"/>
      <c r="E641" s="70"/>
    </row>
    <row r="642" spans="1:5" s="75" customFormat="1">
      <c r="A642" s="126">
        <v>38910</v>
      </c>
      <c r="B642" s="70">
        <v>5367.0185193099987</v>
      </c>
      <c r="C642" s="70"/>
      <c r="D642" s="70"/>
      <c r="E642" s="70"/>
    </row>
    <row r="643" spans="1:5" s="75" customFormat="1">
      <c r="A643" s="126">
        <v>38911</v>
      </c>
      <c r="B643" s="70">
        <v>5452.9065258000001</v>
      </c>
      <c r="C643" s="70"/>
      <c r="D643" s="70"/>
      <c r="E643" s="70"/>
    </row>
    <row r="644" spans="1:5" s="75" customFormat="1">
      <c r="A644" s="126">
        <v>38912</v>
      </c>
      <c r="B644" s="70">
        <v>5514.5781564100007</v>
      </c>
      <c r="C644" s="70"/>
      <c r="D644" s="70"/>
      <c r="E644" s="70"/>
    </row>
    <row r="645" spans="1:5" s="75" customFormat="1">
      <c r="A645" s="126">
        <v>38915</v>
      </c>
      <c r="B645" s="70">
        <v>5429.4941442400004</v>
      </c>
      <c r="C645" s="70"/>
      <c r="D645" s="70"/>
      <c r="E645" s="70"/>
    </row>
    <row r="646" spans="1:5" s="75" customFormat="1">
      <c r="A646" s="126">
        <v>38916</v>
      </c>
      <c r="B646" s="70">
        <v>5432.1321206299999</v>
      </c>
      <c r="C646" s="70"/>
      <c r="D646" s="70"/>
      <c r="E646" s="70"/>
    </row>
    <row r="647" spans="1:5" s="75" customFormat="1">
      <c r="A647" s="126">
        <v>38917</v>
      </c>
      <c r="B647" s="70">
        <v>5448.12580996</v>
      </c>
      <c r="C647" s="70"/>
      <c r="D647" s="70"/>
      <c r="E647" s="70"/>
    </row>
    <row r="648" spans="1:5" s="75" customFormat="1">
      <c r="A648" s="126">
        <v>38918</v>
      </c>
      <c r="B648" s="70">
        <v>5442.0265762600002</v>
      </c>
      <c r="C648" s="70"/>
      <c r="D648" s="70"/>
      <c r="E648" s="70"/>
    </row>
    <row r="649" spans="1:5" s="75" customFormat="1">
      <c r="A649" s="126">
        <v>38919</v>
      </c>
      <c r="B649" s="70">
        <v>5458.8740660399999</v>
      </c>
      <c r="C649" s="70"/>
      <c r="D649" s="70"/>
      <c r="E649" s="70"/>
    </row>
    <row r="650" spans="1:5" s="75" customFormat="1">
      <c r="A650" s="126">
        <v>38922</v>
      </c>
      <c r="B650" s="70">
        <v>5441.2201985800011</v>
      </c>
      <c r="C650" s="70"/>
      <c r="D650" s="70"/>
      <c r="E650" s="70"/>
    </row>
    <row r="651" spans="1:5" s="75" customFormat="1">
      <c r="A651" s="126">
        <v>38923</v>
      </c>
      <c r="B651" s="70">
        <v>5414.3090614299999</v>
      </c>
      <c r="C651" s="70"/>
      <c r="D651" s="70"/>
      <c r="E651" s="70"/>
    </row>
    <row r="652" spans="1:5" s="75" customFormat="1">
      <c r="A652" s="126">
        <v>38924</v>
      </c>
      <c r="B652" s="70">
        <v>5323.4988055400008</v>
      </c>
      <c r="C652" s="70"/>
      <c r="D652" s="70"/>
      <c r="E652" s="70"/>
    </row>
    <row r="653" spans="1:5" s="75" customFormat="1">
      <c r="A653" s="126">
        <v>38925</v>
      </c>
      <c r="B653" s="70">
        <v>5258.5443893500005</v>
      </c>
      <c r="C653" s="70"/>
      <c r="D653" s="70"/>
      <c r="E653" s="70"/>
    </row>
    <row r="654" spans="1:5" s="75" customFormat="1">
      <c r="A654" s="126">
        <v>38926</v>
      </c>
      <c r="B654" s="70">
        <v>5290.7961889200005</v>
      </c>
      <c r="C654" s="70"/>
      <c r="D654" s="70"/>
      <c r="E654" s="70"/>
    </row>
    <row r="655" spans="1:5" s="75" customFormat="1">
      <c r="A655" s="126">
        <v>38929</v>
      </c>
      <c r="B655" s="70">
        <v>5270.9477926300005</v>
      </c>
      <c r="C655" s="70"/>
      <c r="D655" s="70"/>
      <c r="E655" s="70"/>
    </row>
    <row r="656" spans="1:5" s="75" customFormat="1">
      <c r="A656" s="126">
        <v>38930</v>
      </c>
      <c r="B656" s="70">
        <v>5259.9941070899995</v>
      </c>
      <c r="C656" s="70"/>
      <c r="D656" s="70"/>
      <c r="E656" s="70"/>
    </row>
    <row r="657" spans="1:5" s="75" customFormat="1">
      <c r="A657" s="126">
        <v>38931</v>
      </c>
      <c r="B657" s="70">
        <v>5306.2088451200007</v>
      </c>
      <c r="C657" s="70"/>
      <c r="D657" s="70"/>
      <c r="E657" s="70"/>
    </row>
    <row r="658" spans="1:5" s="75" customFormat="1">
      <c r="A658" s="126">
        <v>38932</v>
      </c>
      <c r="B658" s="70">
        <v>5315.4027647000003</v>
      </c>
      <c r="C658" s="70"/>
      <c r="D658" s="70"/>
      <c r="E658" s="70"/>
    </row>
    <row r="659" spans="1:5" s="75" customFormat="1">
      <c r="A659" s="126">
        <v>38933</v>
      </c>
      <c r="B659" s="70">
        <v>5325.0729427900005</v>
      </c>
      <c r="C659" s="70"/>
      <c r="D659" s="70"/>
      <c r="E659" s="70"/>
    </row>
    <row r="660" spans="1:5" s="75" customFormat="1">
      <c r="A660" s="126">
        <v>38937</v>
      </c>
      <c r="B660" s="70">
        <v>5303.24943325</v>
      </c>
      <c r="C660" s="70"/>
      <c r="D660" s="70"/>
      <c r="E660" s="70"/>
    </row>
    <row r="661" spans="1:5" s="75" customFormat="1">
      <c r="A661" s="126">
        <v>38938</v>
      </c>
      <c r="B661" s="70">
        <v>5322.359423070001</v>
      </c>
      <c r="C661" s="70"/>
      <c r="D661" s="70"/>
      <c r="E661" s="70"/>
    </row>
    <row r="662" spans="1:5" s="75" customFormat="1">
      <c r="A662" s="126">
        <v>38939</v>
      </c>
      <c r="B662" s="70">
        <v>5349.8661730000003</v>
      </c>
      <c r="C662" s="70"/>
      <c r="D662" s="70"/>
      <c r="E662" s="70"/>
    </row>
    <row r="663" spans="1:5" s="75" customFormat="1">
      <c r="A663" s="126">
        <v>38940</v>
      </c>
      <c r="B663" s="70">
        <v>5373.6360743000014</v>
      </c>
      <c r="C663" s="70"/>
      <c r="D663" s="70"/>
      <c r="E663" s="70"/>
    </row>
    <row r="664" spans="1:5" s="75" customFormat="1">
      <c r="A664" s="126">
        <v>38943</v>
      </c>
      <c r="B664" s="70">
        <v>5393.8464460000005</v>
      </c>
      <c r="C664" s="70"/>
      <c r="D664" s="70"/>
      <c r="E664" s="70"/>
    </row>
    <row r="665" spans="1:5" s="75" customFormat="1">
      <c r="A665" s="126">
        <v>38944</v>
      </c>
      <c r="B665" s="70">
        <v>5402.8504939899994</v>
      </c>
      <c r="C665" s="70"/>
      <c r="D665" s="70"/>
      <c r="E665" s="70"/>
    </row>
    <row r="666" spans="1:5" s="75" customFormat="1">
      <c r="A666" s="126">
        <v>38945</v>
      </c>
      <c r="B666" s="70">
        <v>5445.7145543300003</v>
      </c>
      <c r="C666" s="70"/>
      <c r="D666" s="70"/>
      <c r="E666" s="70"/>
    </row>
    <row r="667" spans="1:5" s="75" customFormat="1">
      <c r="A667" s="126">
        <v>38946</v>
      </c>
      <c r="B667" s="70">
        <v>5557.4340380799995</v>
      </c>
      <c r="C667" s="70"/>
      <c r="D667" s="70"/>
      <c r="E667" s="70"/>
    </row>
    <row r="668" spans="1:5" s="75" customFormat="1">
      <c r="A668" s="126">
        <v>38947</v>
      </c>
      <c r="B668" s="70">
        <v>5661.3038396100001</v>
      </c>
      <c r="C668" s="70"/>
      <c r="D668" s="70"/>
      <c r="E668" s="70"/>
    </row>
    <row r="669" spans="1:5" s="75" customFormat="1">
      <c r="A669" s="126">
        <v>38950</v>
      </c>
      <c r="B669" s="70">
        <v>5747.1360612799999</v>
      </c>
      <c r="C669" s="70"/>
      <c r="D669" s="70"/>
      <c r="E669" s="70"/>
    </row>
    <row r="670" spans="1:5" s="75" customFormat="1">
      <c r="A670" s="126">
        <v>38951</v>
      </c>
      <c r="B670" s="70">
        <v>5846.8066659500009</v>
      </c>
      <c r="C670" s="70"/>
      <c r="D670" s="70"/>
      <c r="E670" s="70"/>
    </row>
    <row r="671" spans="1:5" s="75" customFormat="1">
      <c r="A671" s="126">
        <v>38952</v>
      </c>
      <c r="B671" s="70">
        <v>5905.6416178199997</v>
      </c>
      <c r="C671" s="70"/>
      <c r="D671" s="70"/>
      <c r="E671" s="70"/>
    </row>
    <row r="672" spans="1:5" s="75" customFormat="1">
      <c r="A672" s="126">
        <v>38953</v>
      </c>
      <c r="B672" s="70">
        <v>6004.3487944099998</v>
      </c>
      <c r="C672" s="70"/>
      <c r="D672" s="70"/>
      <c r="E672" s="70"/>
    </row>
    <row r="673" spans="1:5" s="75" customFormat="1">
      <c r="A673" s="126">
        <v>38954</v>
      </c>
      <c r="B673" s="70">
        <v>5934.2115838999998</v>
      </c>
      <c r="C673" s="70"/>
      <c r="D673" s="70"/>
      <c r="E673" s="70"/>
    </row>
    <row r="674" spans="1:5" s="75" customFormat="1">
      <c r="A674" s="126">
        <v>38957</v>
      </c>
      <c r="B674" s="70">
        <v>5899.115066190001</v>
      </c>
      <c r="C674" s="70"/>
      <c r="D674" s="70"/>
      <c r="E674" s="70"/>
    </row>
    <row r="675" spans="1:5" s="75" customFormat="1">
      <c r="A675" s="126">
        <v>38958</v>
      </c>
      <c r="B675" s="70">
        <v>5929.8032288200002</v>
      </c>
      <c r="C675" s="70"/>
      <c r="D675" s="70"/>
      <c r="E675" s="70"/>
    </row>
    <row r="676" spans="1:5" s="75" customFormat="1">
      <c r="A676" s="126">
        <v>38959</v>
      </c>
      <c r="B676" s="70">
        <v>5989.1079813400011</v>
      </c>
      <c r="C676" s="70"/>
      <c r="D676" s="70"/>
      <c r="E676" s="70"/>
    </row>
    <row r="677" spans="1:5" s="75" customFormat="1">
      <c r="A677" s="126">
        <v>38960</v>
      </c>
      <c r="B677" s="70">
        <v>6017.2567974500007</v>
      </c>
      <c r="C677" s="70"/>
      <c r="D677" s="70"/>
      <c r="E677" s="70"/>
    </row>
    <row r="678" spans="1:5" s="75" customFormat="1">
      <c r="A678" s="126">
        <v>38961</v>
      </c>
      <c r="B678" s="70">
        <v>6064.3776921799999</v>
      </c>
      <c r="C678" s="70"/>
      <c r="D678" s="70"/>
      <c r="E678" s="70"/>
    </row>
    <row r="679" spans="1:5" s="75" customFormat="1">
      <c r="A679" s="126">
        <v>38964</v>
      </c>
      <c r="B679" s="70">
        <v>6109.2064268700005</v>
      </c>
      <c r="C679" s="70"/>
      <c r="D679" s="70"/>
      <c r="E679" s="70"/>
    </row>
    <row r="680" spans="1:5" s="75" customFormat="1">
      <c r="A680" s="126">
        <v>38965</v>
      </c>
      <c r="B680" s="70">
        <v>6081.0462142400002</v>
      </c>
      <c r="C680" s="70"/>
      <c r="D680" s="70"/>
      <c r="E680" s="70"/>
    </row>
    <row r="681" spans="1:5" s="75" customFormat="1">
      <c r="A681" s="126">
        <v>38966</v>
      </c>
      <c r="B681" s="70">
        <v>6072.9055036400005</v>
      </c>
      <c r="C681" s="70"/>
      <c r="D681" s="70"/>
      <c r="E681" s="70"/>
    </row>
    <row r="682" spans="1:5" s="75" customFormat="1">
      <c r="A682" s="126">
        <v>38967</v>
      </c>
      <c r="B682" s="70">
        <v>6033.3233657199989</v>
      </c>
      <c r="C682" s="70"/>
      <c r="D682" s="70"/>
      <c r="E682" s="70"/>
    </row>
    <row r="683" spans="1:5" s="75" customFormat="1">
      <c r="A683" s="126">
        <v>38968</v>
      </c>
      <c r="B683" s="70">
        <v>6095.4223569100004</v>
      </c>
      <c r="C683" s="70"/>
      <c r="D683" s="70"/>
      <c r="E683" s="70"/>
    </row>
    <row r="684" spans="1:5" s="75" customFormat="1">
      <c r="A684" s="126">
        <v>38971</v>
      </c>
      <c r="B684" s="70">
        <v>6101.4933390200003</v>
      </c>
      <c r="C684" s="70"/>
      <c r="D684" s="70"/>
      <c r="E684" s="70"/>
    </row>
    <row r="685" spans="1:5" s="75" customFormat="1">
      <c r="A685" s="126">
        <v>38972</v>
      </c>
      <c r="B685" s="70">
        <v>6096.9701247600005</v>
      </c>
      <c r="C685" s="70"/>
      <c r="D685" s="70"/>
      <c r="E685" s="70"/>
    </row>
    <row r="686" spans="1:5" s="75" customFormat="1">
      <c r="A686" s="126">
        <v>38973</v>
      </c>
      <c r="B686" s="70">
        <v>6085.649227769999</v>
      </c>
      <c r="C686" s="70"/>
      <c r="D686" s="70"/>
      <c r="E686" s="70"/>
    </row>
    <row r="687" spans="1:5" s="75" customFormat="1">
      <c r="A687" s="126">
        <v>38974</v>
      </c>
      <c r="B687" s="70">
        <v>6139.2263030800004</v>
      </c>
      <c r="C687" s="70"/>
      <c r="D687" s="70"/>
      <c r="E687" s="70"/>
    </row>
    <row r="688" spans="1:5" s="75" customFormat="1">
      <c r="A688" s="126">
        <v>38975</v>
      </c>
      <c r="B688" s="70">
        <v>6181.3559873499999</v>
      </c>
      <c r="C688" s="70"/>
      <c r="D688" s="70"/>
      <c r="E688" s="70"/>
    </row>
    <row r="689" spans="1:5" s="75" customFormat="1">
      <c r="A689" s="126">
        <v>38978</v>
      </c>
      <c r="B689" s="70">
        <v>6246.6017262899995</v>
      </c>
      <c r="C689" s="70"/>
      <c r="D689" s="70"/>
      <c r="E689" s="70"/>
    </row>
    <row r="690" spans="1:5" s="75" customFormat="1">
      <c r="A690" s="126">
        <v>38979</v>
      </c>
      <c r="B690" s="70">
        <v>6295.3615798999999</v>
      </c>
      <c r="C690" s="70"/>
      <c r="D690" s="70"/>
      <c r="E690" s="70"/>
    </row>
    <row r="691" spans="1:5" s="75" customFormat="1">
      <c r="A691" s="126">
        <v>38980</v>
      </c>
      <c r="B691" s="70">
        <v>6298.8342688799994</v>
      </c>
      <c r="C691" s="70"/>
      <c r="D691" s="70"/>
      <c r="E691" s="70"/>
    </row>
    <row r="692" spans="1:5" s="75" customFormat="1">
      <c r="A692" s="126">
        <v>38981</v>
      </c>
      <c r="B692" s="70">
        <v>6261.3058051699991</v>
      </c>
      <c r="C692" s="70"/>
      <c r="D692" s="70"/>
      <c r="E692" s="70"/>
    </row>
    <row r="693" spans="1:5" s="75" customFormat="1">
      <c r="A693" s="126">
        <v>38982</v>
      </c>
      <c r="B693" s="70">
        <v>6251.8401937300005</v>
      </c>
      <c r="C693" s="70"/>
      <c r="D693" s="70"/>
      <c r="E693" s="70"/>
    </row>
    <row r="694" spans="1:5" s="75" customFormat="1">
      <c r="A694" s="126">
        <v>38985</v>
      </c>
      <c r="B694" s="70">
        <v>6237.6217231299997</v>
      </c>
      <c r="C694" s="70"/>
      <c r="D694" s="70"/>
      <c r="E694" s="70"/>
    </row>
    <row r="695" spans="1:5" s="75" customFormat="1">
      <c r="A695" s="126">
        <v>38986</v>
      </c>
      <c r="B695" s="70">
        <v>6275.3411720099994</v>
      </c>
      <c r="C695" s="70"/>
      <c r="D695" s="70"/>
      <c r="E695" s="70"/>
    </row>
    <row r="696" spans="1:5" s="75" customFormat="1">
      <c r="A696" s="126">
        <v>38987</v>
      </c>
      <c r="B696" s="70">
        <v>6315.1389571199998</v>
      </c>
      <c r="C696" s="70"/>
      <c r="D696" s="70"/>
      <c r="E696" s="70"/>
    </row>
    <row r="697" spans="1:5" s="75" customFormat="1">
      <c r="A697" s="126">
        <v>38988</v>
      </c>
      <c r="B697" s="70">
        <v>6335.7906313500007</v>
      </c>
      <c r="C697" s="70"/>
      <c r="D697" s="70"/>
      <c r="E697" s="70"/>
    </row>
    <row r="698" spans="1:5" s="75" customFormat="1">
      <c r="A698" s="126">
        <v>38989</v>
      </c>
      <c r="B698" s="70">
        <v>6286.1578609199996</v>
      </c>
      <c r="C698" s="70"/>
      <c r="D698" s="70"/>
      <c r="E698" s="70"/>
    </row>
    <row r="699" spans="1:5" s="75" customFormat="1">
      <c r="A699" s="126">
        <v>38992</v>
      </c>
      <c r="B699" s="70">
        <v>6234.3825743700008</v>
      </c>
      <c r="C699" s="70"/>
      <c r="D699" s="70"/>
      <c r="E699" s="70"/>
    </row>
    <row r="700" spans="1:5" s="75" customFormat="1">
      <c r="A700" s="126">
        <v>38993</v>
      </c>
      <c r="B700" s="70">
        <v>6215.8838697800002</v>
      </c>
      <c r="C700" s="70"/>
      <c r="D700" s="70"/>
      <c r="E700" s="70"/>
    </row>
    <row r="701" spans="1:5" s="75" customFormat="1">
      <c r="A701" s="126">
        <v>38994</v>
      </c>
      <c r="B701" s="70">
        <v>6208.7451770800008</v>
      </c>
      <c r="C701" s="70"/>
      <c r="D701" s="70"/>
      <c r="E701" s="70"/>
    </row>
    <row r="702" spans="1:5" s="75" customFormat="1">
      <c r="A702" s="126">
        <v>38995</v>
      </c>
      <c r="B702" s="70">
        <v>6294.9878717699994</v>
      </c>
      <c r="C702" s="70"/>
      <c r="D702" s="70"/>
      <c r="E702" s="70"/>
    </row>
    <row r="703" spans="1:5" s="75" customFormat="1">
      <c r="A703" s="126">
        <v>38996</v>
      </c>
      <c r="B703" s="70">
        <v>6377.559850560001</v>
      </c>
      <c r="C703" s="70"/>
      <c r="D703" s="70"/>
      <c r="E703" s="70"/>
    </row>
    <row r="704" spans="1:5" s="75" customFormat="1">
      <c r="A704" s="126">
        <v>38999</v>
      </c>
      <c r="B704" s="70">
        <v>6417.8858251900001</v>
      </c>
      <c r="C704" s="70"/>
      <c r="D704" s="70"/>
      <c r="E704" s="70"/>
    </row>
    <row r="705" spans="1:5" s="75" customFormat="1">
      <c r="A705" s="126">
        <v>39000</v>
      </c>
      <c r="B705" s="70">
        <v>6444.2433738800009</v>
      </c>
      <c r="C705" s="70"/>
      <c r="D705" s="70"/>
      <c r="E705" s="70"/>
    </row>
    <row r="706" spans="1:5" s="75" customFormat="1">
      <c r="A706" s="126">
        <v>39001</v>
      </c>
      <c r="B706" s="70">
        <v>6510.6464845500013</v>
      </c>
      <c r="C706" s="70"/>
      <c r="D706" s="70"/>
      <c r="E706" s="70"/>
    </row>
    <row r="707" spans="1:5" s="75" customFormat="1">
      <c r="A707" s="126">
        <v>39002</v>
      </c>
      <c r="B707" s="70">
        <v>6468.615033170001</v>
      </c>
      <c r="C707" s="70"/>
      <c r="D707" s="70"/>
      <c r="E707" s="70"/>
    </row>
    <row r="708" spans="1:5" s="75" customFormat="1">
      <c r="A708" s="126">
        <v>39003</v>
      </c>
      <c r="B708" s="70">
        <v>6482.3520717600013</v>
      </c>
      <c r="C708" s="70"/>
      <c r="D708" s="70"/>
      <c r="E708" s="70"/>
    </row>
    <row r="709" spans="1:5" s="75" customFormat="1">
      <c r="A709" s="126">
        <v>39006</v>
      </c>
      <c r="B709" s="70">
        <v>6487.0554335199995</v>
      </c>
      <c r="C709" s="70"/>
      <c r="D709" s="70"/>
      <c r="E709" s="70"/>
    </row>
    <row r="710" spans="1:5" s="75" customFormat="1">
      <c r="A710" s="126">
        <v>39007</v>
      </c>
      <c r="B710" s="70">
        <v>6503.9203282600001</v>
      </c>
      <c r="C710" s="70"/>
      <c r="D710" s="70"/>
      <c r="E710" s="70"/>
    </row>
    <row r="711" spans="1:5" s="75" customFormat="1">
      <c r="A711" s="126">
        <v>39008</v>
      </c>
      <c r="B711" s="70">
        <v>6472.2168808400002</v>
      </c>
      <c r="C711" s="70"/>
      <c r="D711" s="70"/>
      <c r="E711" s="70"/>
    </row>
    <row r="712" spans="1:5" s="75" customFormat="1">
      <c r="A712" s="126">
        <v>39009</v>
      </c>
      <c r="B712" s="70">
        <v>6467.0381222300011</v>
      </c>
      <c r="C712" s="70"/>
      <c r="D712" s="70"/>
      <c r="E712" s="70"/>
    </row>
    <row r="713" spans="1:5" s="75" customFormat="1">
      <c r="A713" s="126">
        <v>39010</v>
      </c>
      <c r="B713" s="70">
        <v>6474.1985923099992</v>
      </c>
      <c r="C713" s="70"/>
      <c r="D713" s="70"/>
      <c r="E713" s="70"/>
    </row>
    <row r="714" spans="1:5" s="75" customFormat="1">
      <c r="A714" s="126">
        <v>39013</v>
      </c>
      <c r="B714" s="70">
        <v>6506.6950560599998</v>
      </c>
      <c r="C714" s="70"/>
      <c r="D714" s="70"/>
      <c r="E714" s="70"/>
    </row>
    <row r="715" spans="1:5" s="75" customFormat="1">
      <c r="A715" s="126">
        <v>39014</v>
      </c>
      <c r="B715" s="70">
        <v>6483.902538440002</v>
      </c>
      <c r="C715" s="70"/>
      <c r="D715" s="70"/>
      <c r="E715" s="70"/>
    </row>
    <row r="716" spans="1:5" s="75" customFormat="1">
      <c r="A716" s="126">
        <v>39015</v>
      </c>
      <c r="B716" s="70">
        <v>6500.0775891100002</v>
      </c>
      <c r="C716" s="70"/>
      <c r="D716" s="70"/>
      <c r="E716" s="70"/>
    </row>
    <row r="717" spans="1:5" s="75" customFormat="1">
      <c r="A717" s="126">
        <v>39016</v>
      </c>
      <c r="B717" s="70">
        <v>6473.447155169999</v>
      </c>
      <c r="C717" s="70"/>
      <c r="D717" s="70"/>
      <c r="E717" s="70"/>
    </row>
    <row r="718" spans="1:5" s="75" customFormat="1">
      <c r="A718" s="126">
        <v>39017</v>
      </c>
      <c r="B718" s="70">
        <v>6370.7818545199989</v>
      </c>
      <c r="C718" s="70"/>
      <c r="D718" s="70"/>
      <c r="E718" s="70"/>
    </row>
    <row r="719" spans="1:5" s="75" customFormat="1">
      <c r="A719" s="126">
        <v>39020</v>
      </c>
      <c r="B719" s="70">
        <v>6335.8763261900003</v>
      </c>
      <c r="C719" s="70"/>
      <c r="D719" s="70"/>
      <c r="E719" s="70"/>
    </row>
    <row r="720" spans="1:5" s="75" customFormat="1">
      <c r="A720" s="126">
        <v>39021</v>
      </c>
      <c r="B720" s="70">
        <v>6319.3905417099986</v>
      </c>
      <c r="C720" s="70"/>
      <c r="D720" s="70"/>
      <c r="E720" s="70"/>
    </row>
    <row r="721" spans="1:5" s="75" customFormat="1">
      <c r="A721" s="126">
        <v>39022</v>
      </c>
      <c r="B721" s="70">
        <v>6387.1121362699996</v>
      </c>
      <c r="C721" s="70"/>
      <c r="D721" s="70"/>
      <c r="E721" s="70"/>
    </row>
    <row r="722" spans="1:5" s="75" customFormat="1">
      <c r="A722" s="126">
        <v>39023</v>
      </c>
      <c r="B722" s="70">
        <v>6369.9577985400001</v>
      </c>
      <c r="C722" s="70"/>
      <c r="D722" s="70"/>
      <c r="E722" s="70"/>
    </row>
    <row r="723" spans="1:5" s="75" customFormat="1">
      <c r="A723" s="126">
        <v>39024</v>
      </c>
      <c r="B723" s="70">
        <v>6343.6571014000001</v>
      </c>
      <c r="C723" s="70"/>
      <c r="D723" s="70"/>
      <c r="E723" s="70"/>
    </row>
    <row r="724" spans="1:5" s="75" customFormat="1">
      <c r="A724" s="126">
        <v>39027</v>
      </c>
      <c r="B724" s="70">
        <v>6320.7129956499984</v>
      </c>
      <c r="C724" s="70"/>
      <c r="D724" s="70"/>
      <c r="E724" s="70"/>
    </row>
    <row r="725" spans="1:5" s="75" customFormat="1">
      <c r="A725" s="126">
        <v>39028</v>
      </c>
      <c r="B725" s="70">
        <v>6292.8740793500001</v>
      </c>
      <c r="C725" s="70"/>
      <c r="D725" s="70"/>
      <c r="E725" s="70"/>
    </row>
    <row r="726" spans="1:5" s="75" customFormat="1">
      <c r="A726" s="126">
        <v>39029</v>
      </c>
      <c r="B726" s="70">
        <v>6196.0140560199998</v>
      </c>
      <c r="C726" s="70"/>
      <c r="D726" s="70"/>
      <c r="E726" s="70"/>
    </row>
    <row r="727" spans="1:5" s="75" customFormat="1">
      <c r="A727" s="126">
        <v>39030</v>
      </c>
      <c r="B727" s="70">
        <v>6239.4566120300015</v>
      </c>
      <c r="C727" s="70"/>
      <c r="D727" s="70"/>
      <c r="E727" s="70"/>
    </row>
    <row r="728" spans="1:5" s="75" customFormat="1">
      <c r="A728" s="126">
        <v>39031</v>
      </c>
      <c r="B728" s="70">
        <v>6243.8075207499996</v>
      </c>
      <c r="C728" s="70"/>
      <c r="D728" s="70"/>
      <c r="E728" s="70"/>
    </row>
    <row r="729" spans="1:5" s="75" customFormat="1">
      <c r="A729" s="126">
        <v>39034</v>
      </c>
      <c r="B729" s="70">
        <v>6243.1877594900006</v>
      </c>
      <c r="C729" s="70"/>
      <c r="D729" s="70"/>
      <c r="E729" s="70"/>
    </row>
    <row r="730" spans="1:5" s="75" customFormat="1">
      <c r="A730" s="126">
        <v>39035</v>
      </c>
      <c r="B730" s="70">
        <v>6274.0097442599999</v>
      </c>
      <c r="C730" s="70"/>
      <c r="D730" s="70"/>
      <c r="E730" s="70"/>
    </row>
    <row r="731" spans="1:5" s="75" customFormat="1">
      <c r="A731" s="126">
        <v>39036</v>
      </c>
      <c r="B731" s="70">
        <v>6303.8023010699999</v>
      </c>
      <c r="C731" s="70"/>
      <c r="D731" s="70"/>
      <c r="E731" s="70"/>
    </row>
    <row r="732" spans="1:5" s="75" customFormat="1">
      <c r="A732" s="126">
        <v>39037</v>
      </c>
      <c r="B732" s="70">
        <v>6382.8558434699989</v>
      </c>
      <c r="C732" s="70"/>
      <c r="D732" s="70"/>
      <c r="E732" s="70"/>
    </row>
    <row r="733" spans="1:5" s="75" customFormat="1">
      <c r="A733" s="126">
        <v>39038</v>
      </c>
      <c r="B733" s="70">
        <v>6393.5285464600001</v>
      </c>
      <c r="C733" s="70"/>
      <c r="D733" s="70"/>
      <c r="E733" s="70"/>
    </row>
    <row r="734" spans="1:5" s="75" customFormat="1">
      <c r="A734" s="126">
        <v>39041</v>
      </c>
      <c r="B734" s="70">
        <v>6322.1569414300011</v>
      </c>
      <c r="C734" s="70"/>
      <c r="D734" s="70"/>
      <c r="E734" s="70"/>
    </row>
    <row r="735" spans="1:5" s="75" customFormat="1">
      <c r="A735" s="126">
        <v>39042</v>
      </c>
      <c r="B735" s="70">
        <v>6293.7149123299996</v>
      </c>
      <c r="C735" s="70"/>
      <c r="D735" s="70"/>
      <c r="E735" s="70"/>
    </row>
    <row r="736" spans="1:5" s="75" customFormat="1">
      <c r="A736" s="126">
        <v>39043</v>
      </c>
      <c r="B736" s="70">
        <v>6196.9973181000005</v>
      </c>
      <c r="C736" s="70"/>
      <c r="D736" s="70"/>
      <c r="E736" s="70"/>
    </row>
    <row r="737" spans="1:5" s="75" customFormat="1">
      <c r="A737" s="126">
        <v>39044</v>
      </c>
      <c r="B737" s="70">
        <v>6236.0217401900018</v>
      </c>
      <c r="C737" s="70"/>
      <c r="D737" s="70"/>
      <c r="E737" s="70"/>
    </row>
    <row r="738" spans="1:5" s="75" customFormat="1">
      <c r="A738" s="126">
        <v>39045</v>
      </c>
      <c r="B738" s="70">
        <v>6242.2989803999999</v>
      </c>
      <c r="C738" s="70"/>
      <c r="D738" s="70"/>
      <c r="E738" s="70"/>
    </row>
    <row r="739" spans="1:5" s="75" customFormat="1">
      <c r="A739" s="126">
        <v>39048</v>
      </c>
      <c r="B739" s="70">
        <v>6181.4574986300004</v>
      </c>
      <c r="C739" s="70"/>
      <c r="D739" s="70"/>
      <c r="E739" s="70"/>
    </row>
    <row r="740" spans="1:5" s="75" customFormat="1">
      <c r="A740" s="126">
        <v>39049</v>
      </c>
      <c r="B740" s="70">
        <v>6124.5296536200003</v>
      </c>
      <c r="C740" s="70"/>
      <c r="D740" s="70"/>
      <c r="E740" s="70"/>
    </row>
    <row r="741" spans="1:5" s="75" customFormat="1">
      <c r="A741" s="126">
        <v>39050</v>
      </c>
      <c r="B741" s="70">
        <v>6131.6329783200008</v>
      </c>
      <c r="C741" s="70"/>
      <c r="D741" s="70"/>
      <c r="E741" s="70"/>
    </row>
    <row r="742" spans="1:5" s="75" customFormat="1">
      <c r="A742" s="126">
        <v>39051</v>
      </c>
      <c r="B742" s="70">
        <v>6176.5059597600002</v>
      </c>
      <c r="C742" s="70"/>
      <c r="D742" s="70"/>
      <c r="E742" s="70"/>
    </row>
    <row r="743" spans="1:5" s="75" customFormat="1">
      <c r="A743" s="126">
        <v>39052</v>
      </c>
      <c r="B743" s="70">
        <v>6207.1220102800016</v>
      </c>
      <c r="C743" s="70"/>
      <c r="D743" s="70"/>
      <c r="E743" s="70"/>
    </row>
    <row r="744" spans="1:5" s="75" customFormat="1">
      <c r="A744" s="126">
        <v>39055</v>
      </c>
      <c r="B744" s="70">
        <v>6270.6260578000001</v>
      </c>
      <c r="C744" s="70"/>
      <c r="D744" s="70"/>
      <c r="E744" s="70"/>
    </row>
    <row r="745" spans="1:5" s="75" customFormat="1">
      <c r="A745" s="126">
        <v>39056</v>
      </c>
      <c r="B745" s="70">
        <v>6327.2912974699993</v>
      </c>
      <c r="C745" s="70"/>
      <c r="D745" s="70"/>
      <c r="E745" s="70"/>
    </row>
    <row r="746" spans="1:5" s="75" customFormat="1">
      <c r="A746" s="126">
        <v>39057</v>
      </c>
      <c r="B746" s="70">
        <v>6314.176948450001</v>
      </c>
      <c r="C746" s="70"/>
      <c r="D746" s="70"/>
      <c r="E746" s="70"/>
    </row>
    <row r="747" spans="1:5" s="75" customFormat="1">
      <c r="A747" s="126">
        <v>39058</v>
      </c>
      <c r="B747" s="70">
        <v>6345.5744285400006</v>
      </c>
      <c r="C747" s="70"/>
      <c r="D747" s="70"/>
      <c r="E747" s="70"/>
    </row>
    <row r="748" spans="1:5" s="75" customFormat="1">
      <c r="A748" s="126">
        <v>39059</v>
      </c>
      <c r="B748" s="70">
        <v>6403.8838554599997</v>
      </c>
      <c r="C748" s="70"/>
      <c r="D748" s="70"/>
      <c r="E748" s="70"/>
    </row>
    <row r="749" spans="1:5" s="75" customFormat="1">
      <c r="A749" s="126">
        <v>39062</v>
      </c>
      <c r="B749" s="70">
        <v>6423.93717492</v>
      </c>
      <c r="C749" s="70"/>
      <c r="D749" s="70"/>
      <c r="E749" s="70"/>
    </row>
    <row r="750" spans="1:5" s="75" customFormat="1">
      <c r="A750" s="126">
        <v>39063</v>
      </c>
      <c r="B750" s="70">
        <v>6460.0317079400002</v>
      </c>
      <c r="C750" s="70"/>
      <c r="D750" s="70"/>
      <c r="E750" s="70"/>
    </row>
    <row r="751" spans="1:5" s="75" customFormat="1">
      <c r="A751" s="126">
        <v>39064</v>
      </c>
      <c r="B751" s="70">
        <v>6463.8317136500009</v>
      </c>
      <c r="C751" s="70"/>
      <c r="D751" s="70"/>
      <c r="E751" s="70"/>
    </row>
    <row r="752" spans="1:5" s="75" customFormat="1">
      <c r="A752" s="126">
        <v>39065</v>
      </c>
      <c r="B752" s="70">
        <v>6453.8424811799996</v>
      </c>
      <c r="C752" s="70"/>
      <c r="D752" s="70"/>
      <c r="E752" s="70"/>
    </row>
    <row r="753" spans="1:5" s="75" customFormat="1">
      <c r="A753" s="126">
        <v>39066</v>
      </c>
      <c r="B753" s="70">
        <v>6447.9434765599981</v>
      </c>
      <c r="C753" s="70"/>
      <c r="D753" s="70"/>
      <c r="E753" s="70"/>
    </row>
    <row r="754" spans="1:5" s="75" customFormat="1">
      <c r="A754" s="126">
        <v>39069</v>
      </c>
      <c r="B754" s="70">
        <v>6430.5465136800003</v>
      </c>
      <c r="C754" s="70"/>
      <c r="D754" s="70"/>
      <c r="E754" s="70"/>
    </row>
    <row r="755" spans="1:5" s="75" customFormat="1">
      <c r="A755" s="126">
        <v>39070</v>
      </c>
      <c r="B755" s="70">
        <v>6428.2841187899994</v>
      </c>
      <c r="C755" s="70"/>
      <c r="D755" s="70"/>
      <c r="E755" s="70"/>
    </row>
    <row r="756" spans="1:5" s="75" customFormat="1">
      <c r="A756" s="126">
        <v>39071</v>
      </c>
      <c r="B756" s="70">
        <v>6481.0750051400009</v>
      </c>
      <c r="C756" s="70"/>
      <c r="D756" s="70"/>
      <c r="E756" s="70"/>
    </row>
    <row r="757" spans="1:5" s="75" customFormat="1">
      <c r="A757" s="126">
        <v>39072</v>
      </c>
      <c r="B757" s="70">
        <v>6479.9173697199985</v>
      </c>
      <c r="C757" s="70"/>
      <c r="D757" s="70"/>
      <c r="E757" s="70"/>
    </row>
    <row r="758" spans="1:5" s="75" customFormat="1">
      <c r="A758" s="126">
        <v>39073</v>
      </c>
      <c r="B758" s="70">
        <v>6356.3696612700005</v>
      </c>
      <c r="C758" s="70"/>
      <c r="D758" s="70"/>
      <c r="E758" s="70"/>
    </row>
    <row r="759" spans="1:5" s="75" customFormat="1">
      <c r="A759" s="126">
        <v>39078</v>
      </c>
      <c r="B759" s="70">
        <v>6394.3982861800005</v>
      </c>
      <c r="C759" s="70"/>
      <c r="D759" s="70"/>
      <c r="E759" s="70"/>
    </row>
    <row r="760" spans="1:5" s="75" customFormat="1">
      <c r="A760" s="126">
        <v>39079</v>
      </c>
      <c r="B760" s="70">
        <v>6333.3924900000002</v>
      </c>
      <c r="C760" s="70"/>
      <c r="D760" s="70"/>
      <c r="E760" s="70"/>
    </row>
    <row r="761" spans="1:5" s="75" customFormat="1">
      <c r="A761" s="126">
        <v>39080</v>
      </c>
      <c r="B761" s="70">
        <v>6410.4767927900002</v>
      </c>
      <c r="C761" s="70"/>
      <c r="D761" s="70"/>
      <c r="E761" s="70"/>
    </row>
    <row r="762" spans="1:5" s="75" customFormat="1">
      <c r="A762" s="126">
        <v>39085</v>
      </c>
      <c r="B762" s="70">
        <v>6528.263893450001</v>
      </c>
      <c r="C762" s="70"/>
      <c r="D762" s="70"/>
      <c r="E762" s="70"/>
    </row>
    <row r="763" spans="1:5" s="75" customFormat="1">
      <c r="A763" s="126">
        <v>39086</v>
      </c>
      <c r="B763" s="70">
        <v>6632.0112007300004</v>
      </c>
      <c r="C763" s="70"/>
      <c r="D763" s="70"/>
      <c r="E763" s="70"/>
    </row>
    <row r="764" spans="1:5" s="75" customFormat="1">
      <c r="A764" s="126">
        <v>39087</v>
      </c>
      <c r="B764" s="70">
        <v>6726.6381620900011</v>
      </c>
      <c r="C764" s="70"/>
      <c r="D764" s="70"/>
      <c r="E764" s="70"/>
    </row>
    <row r="765" spans="1:5" s="75" customFormat="1">
      <c r="A765" s="126">
        <v>39090</v>
      </c>
      <c r="B765" s="70">
        <v>6772.9977305499997</v>
      </c>
      <c r="C765" s="70"/>
      <c r="D765" s="70"/>
      <c r="E765" s="70"/>
    </row>
    <row r="766" spans="1:5" s="75" customFormat="1">
      <c r="A766" s="126">
        <v>39091</v>
      </c>
      <c r="B766" s="70">
        <v>6778.556884919999</v>
      </c>
      <c r="C766" s="70"/>
      <c r="D766" s="70"/>
      <c r="E766" s="70"/>
    </row>
    <row r="767" spans="1:5" s="75" customFormat="1">
      <c r="A767" s="126">
        <v>39092</v>
      </c>
      <c r="B767" s="70">
        <v>6730.4583768000011</v>
      </c>
      <c r="C767" s="70"/>
      <c r="D767" s="70"/>
      <c r="E767" s="70"/>
    </row>
    <row r="768" spans="1:5" s="75" customFormat="1">
      <c r="A768" s="126">
        <v>39093</v>
      </c>
      <c r="B768" s="70">
        <v>6767.6797891199985</v>
      </c>
      <c r="C768" s="70"/>
      <c r="D768" s="70"/>
      <c r="E768" s="70"/>
    </row>
    <row r="769" spans="1:5" s="75" customFormat="1">
      <c r="A769" s="126">
        <v>39094</v>
      </c>
      <c r="B769" s="70">
        <v>6750.9317812000008</v>
      </c>
      <c r="C769" s="70"/>
      <c r="D769" s="70"/>
      <c r="E769" s="70"/>
    </row>
    <row r="770" spans="1:5" s="75" customFormat="1">
      <c r="A770" s="126">
        <v>39097</v>
      </c>
      <c r="B770" s="70">
        <v>6815.4503643799999</v>
      </c>
      <c r="C770" s="70"/>
      <c r="D770" s="70"/>
      <c r="E770" s="70"/>
    </row>
    <row r="771" spans="1:5" s="75" customFormat="1">
      <c r="A771" s="126">
        <v>39098</v>
      </c>
      <c r="B771" s="70">
        <v>6885.0999276100001</v>
      </c>
      <c r="C771" s="70"/>
      <c r="D771" s="70"/>
      <c r="E771" s="70"/>
    </row>
    <row r="772" spans="1:5" s="75" customFormat="1">
      <c r="A772" s="126">
        <v>39099</v>
      </c>
      <c r="B772" s="70">
        <v>6844.6545072999988</v>
      </c>
      <c r="C772" s="70"/>
      <c r="D772" s="70"/>
      <c r="E772" s="70"/>
    </row>
    <row r="773" spans="1:5" s="75" customFormat="1">
      <c r="A773" s="126">
        <v>39100</v>
      </c>
      <c r="B773" s="70">
        <v>6834.2622948100006</v>
      </c>
      <c r="C773" s="70"/>
      <c r="D773" s="70"/>
      <c r="E773" s="70"/>
    </row>
    <row r="774" spans="1:5" s="75" customFormat="1">
      <c r="A774" s="126">
        <v>39101</v>
      </c>
      <c r="B774" s="70">
        <v>6918.628634480001</v>
      </c>
      <c r="C774" s="70"/>
      <c r="D774" s="70"/>
      <c r="E774" s="70"/>
    </row>
    <row r="775" spans="1:5" s="75" customFormat="1">
      <c r="A775" s="126">
        <v>39104</v>
      </c>
      <c r="B775" s="70">
        <v>6929.9102145999987</v>
      </c>
      <c r="C775" s="70"/>
      <c r="D775" s="70"/>
      <c r="E775" s="70"/>
    </row>
    <row r="776" spans="1:5" s="75" customFormat="1">
      <c r="A776" s="126">
        <v>39105</v>
      </c>
      <c r="B776" s="70">
        <v>6901.0672311300023</v>
      </c>
      <c r="C776" s="70"/>
      <c r="D776" s="70"/>
      <c r="E776" s="70"/>
    </row>
    <row r="777" spans="1:5" s="75" customFormat="1">
      <c r="A777" s="126">
        <v>39106</v>
      </c>
      <c r="B777" s="70">
        <v>6884.8741354600015</v>
      </c>
      <c r="C777" s="70"/>
      <c r="D777" s="70"/>
      <c r="E777" s="70"/>
    </row>
    <row r="778" spans="1:5" s="75" customFormat="1">
      <c r="A778" s="126">
        <v>39107</v>
      </c>
      <c r="B778" s="70">
        <v>6875.1030671499993</v>
      </c>
      <c r="C778" s="70"/>
      <c r="D778" s="70"/>
      <c r="E778" s="70"/>
    </row>
    <row r="779" spans="1:5" s="75" customFormat="1">
      <c r="A779" s="126">
        <v>39108</v>
      </c>
      <c r="B779" s="70">
        <v>6986.8453995399977</v>
      </c>
      <c r="C779" s="70"/>
      <c r="D779" s="70"/>
      <c r="E779" s="70"/>
    </row>
    <row r="780" spans="1:5" s="75" customFormat="1">
      <c r="A780" s="126">
        <v>39111</v>
      </c>
      <c r="B780" s="70">
        <v>6999.9774390000002</v>
      </c>
      <c r="C780" s="70"/>
      <c r="D780" s="70"/>
      <c r="E780" s="70"/>
    </row>
    <row r="781" spans="1:5" s="75" customFormat="1">
      <c r="A781" s="126">
        <v>39112</v>
      </c>
      <c r="B781" s="70">
        <v>7030.8708225100008</v>
      </c>
      <c r="C781" s="70"/>
      <c r="D781" s="70"/>
      <c r="E781" s="70"/>
    </row>
    <row r="782" spans="1:5" s="75" customFormat="1">
      <c r="A782" s="126">
        <v>39113</v>
      </c>
      <c r="B782" s="70">
        <v>7043.5379399200001</v>
      </c>
      <c r="C782" s="70"/>
      <c r="D782" s="70"/>
      <c r="E782" s="70"/>
    </row>
    <row r="783" spans="1:5" s="75" customFormat="1">
      <c r="A783" s="126">
        <v>39114</v>
      </c>
      <c r="B783" s="70">
        <v>7091.3930212100004</v>
      </c>
      <c r="C783" s="70"/>
      <c r="D783" s="70"/>
      <c r="E783" s="70"/>
    </row>
    <row r="784" spans="1:5" s="75" customFormat="1">
      <c r="A784" s="126">
        <v>39115</v>
      </c>
      <c r="B784" s="70">
        <v>7093.0478426399986</v>
      </c>
      <c r="C784" s="70"/>
      <c r="D784" s="70"/>
      <c r="E784" s="70"/>
    </row>
    <row r="785" spans="1:5" s="75" customFormat="1">
      <c r="A785" s="126">
        <v>39118</v>
      </c>
      <c r="B785" s="70">
        <v>7112.4132522999989</v>
      </c>
      <c r="C785" s="70"/>
      <c r="D785" s="70"/>
      <c r="E785" s="70"/>
    </row>
    <row r="786" spans="1:5" s="75" customFormat="1">
      <c r="A786" s="126">
        <v>39119</v>
      </c>
      <c r="B786" s="70">
        <v>7104.3115688300004</v>
      </c>
      <c r="C786" s="70"/>
      <c r="D786" s="70"/>
      <c r="E786" s="70"/>
    </row>
    <row r="787" spans="1:5" s="75" customFormat="1">
      <c r="A787" s="126">
        <v>39120</v>
      </c>
      <c r="B787" s="70">
        <v>7099.7406223600001</v>
      </c>
      <c r="C787" s="70"/>
      <c r="D787" s="70"/>
      <c r="E787" s="70"/>
    </row>
    <row r="788" spans="1:5" s="75" customFormat="1">
      <c r="A788" s="126">
        <v>39121</v>
      </c>
      <c r="B788" s="70">
        <v>7172.0068095399984</v>
      </c>
      <c r="C788" s="70"/>
      <c r="D788" s="70"/>
      <c r="E788" s="70"/>
    </row>
    <row r="789" spans="1:5" s="75" customFormat="1">
      <c r="A789" s="126">
        <v>39122</v>
      </c>
      <c r="B789" s="70">
        <v>7234.2852908700006</v>
      </c>
      <c r="C789" s="70"/>
      <c r="D789" s="70"/>
      <c r="E789" s="70"/>
    </row>
    <row r="790" spans="1:5" s="75" customFormat="1">
      <c r="A790" s="126">
        <v>39125</v>
      </c>
      <c r="B790" s="70">
        <v>7240.2736094300008</v>
      </c>
      <c r="C790" s="70"/>
      <c r="D790" s="70"/>
      <c r="E790" s="70"/>
    </row>
    <row r="791" spans="1:5" s="75" customFormat="1">
      <c r="A791" s="126">
        <v>39126</v>
      </c>
      <c r="B791" s="70">
        <v>7290.0504103800004</v>
      </c>
      <c r="C791" s="70"/>
      <c r="D791" s="70"/>
      <c r="E791" s="70"/>
    </row>
    <row r="792" spans="1:5" s="75" customFormat="1">
      <c r="A792" s="126">
        <v>39127</v>
      </c>
      <c r="B792" s="70">
        <v>7317.4657210500009</v>
      </c>
      <c r="C792" s="70"/>
      <c r="D792" s="70"/>
      <c r="E792" s="70"/>
    </row>
    <row r="793" spans="1:5" s="75" customFormat="1">
      <c r="A793" s="126">
        <v>39128</v>
      </c>
      <c r="B793" s="70">
        <v>7311.8867775499994</v>
      </c>
      <c r="C793" s="70"/>
      <c r="D793" s="70"/>
      <c r="E793" s="70"/>
    </row>
    <row r="794" spans="1:5" s="75" customFormat="1">
      <c r="A794" s="126">
        <v>39129</v>
      </c>
      <c r="B794" s="70">
        <v>7310.3110112800005</v>
      </c>
      <c r="C794" s="70"/>
      <c r="D794" s="70"/>
      <c r="E794" s="70"/>
    </row>
    <row r="795" spans="1:5" s="75" customFormat="1">
      <c r="A795" s="126">
        <v>39132</v>
      </c>
      <c r="B795" s="70">
        <v>7351.0343690300015</v>
      </c>
      <c r="C795" s="70"/>
      <c r="D795" s="70"/>
      <c r="E795" s="70"/>
    </row>
    <row r="796" spans="1:5" s="75" customFormat="1">
      <c r="A796" s="126">
        <v>39133</v>
      </c>
      <c r="B796" s="70">
        <v>7349.9298291700006</v>
      </c>
      <c r="C796" s="70"/>
      <c r="D796" s="70"/>
      <c r="E796" s="70"/>
    </row>
    <row r="797" spans="1:5" s="75" customFormat="1">
      <c r="A797" s="126">
        <v>39134</v>
      </c>
      <c r="B797" s="70">
        <v>7315.8579175399991</v>
      </c>
      <c r="C797" s="70"/>
      <c r="D797" s="70"/>
      <c r="E797" s="70"/>
    </row>
    <row r="798" spans="1:5" s="75" customFormat="1">
      <c r="A798" s="126">
        <v>39135</v>
      </c>
      <c r="B798" s="70">
        <v>7354.1770411300004</v>
      </c>
      <c r="C798" s="70"/>
      <c r="D798" s="70"/>
      <c r="E798" s="70"/>
    </row>
    <row r="799" spans="1:5" s="75" customFormat="1">
      <c r="A799" s="126">
        <v>39136</v>
      </c>
      <c r="B799" s="70">
        <v>7446.1462292400001</v>
      </c>
      <c r="C799" s="70"/>
      <c r="D799" s="70"/>
      <c r="E799" s="70"/>
    </row>
    <row r="800" spans="1:5" s="75" customFormat="1">
      <c r="A800" s="126">
        <v>39139</v>
      </c>
      <c r="B800" s="70">
        <v>7605.0456280899989</v>
      </c>
      <c r="C800" s="70"/>
      <c r="D800" s="70"/>
      <c r="E800" s="70"/>
    </row>
    <row r="801" spans="1:5" s="75" customFormat="1">
      <c r="A801" s="126">
        <v>39140</v>
      </c>
      <c r="B801" s="70">
        <v>7412.5987821400004</v>
      </c>
      <c r="C801" s="70"/>
      <c r="D801" s="70"/>
      <c r="E801" s="70"/>
    </row>
    <row r="802" spans="1:5" s="75" customFormat="1">
      <c r="A802" s="126">
        <v>39141</v>
      </c>
      <c r="B802" s="70">
        <v>7303.6956580399983</v>
      </c>
      <c r="C802" s="70"/>
      <c r="D802" s="70"/>
      <c r="E802" s="70"/>
    </row>
    <row r="803" spans="1:5" s="75" customFormat="1">
      <c r="A803" s="126">
        <v>39142</v>
      </c>
      <c r="B803" s="70">
        <v>7369.9274626700008</v>
      </c>
      <c r="C803" s="70"/>
      <c r="D803" s="70"/>
      <c r="E803" s="70"/>
    </row>
    <row r="804" spans="1:5" s="75" customFormat="1">
      <c r="A804" s="126">
        <v>39143</v>
      </c>
      <c r="B804" s="70">
        <v>7382.7900705500015</v>
      </c>
      <c r="C804" s="70"/>
      <c r="D804" s="70"/>
      <c r="E804" s="70"/>
    </row>
    <row r="805" spans="1:5" s="75" customFormat="1">
      <c r="A805" s="126">
        <v>39146</v>
      </c>
      <c r="B805" s="70">
        <v>7258.6413803500009</v>
      </c>
      <c r="C805" s="70"/>
      <c r="D805" s="70"/>
      <c r="E805" s="70"/>
    </row>
    <row r="806" spans="1:5" s="75" customFormat="1">
      <c r="A806" s="126">
        <v>39147</v>
      </c>
      <c r="B806" s="70">
        <v>7397.7176584800009</v>
      </c>
      <c r="C806" s="70"/>
      <c r="D806" s="70"/>
      <c r="E806" s="70"/>
    </row>
    <row r="807" spans="1:5" s="75" customFormat="1">
      <c r="A807" s="126">
        <v>39148</v>
      </c>
      <c r="B807" s="70">
        <v>7490.7528377999988</v>
      </c>
      <c r="C807" s="70"/>
      <c r="D807" s="70"/>
      <c r="E807" s="70"/>
    </row>
    <row r="808" spans="1:5" s="75" customFormat="1">
      <c r="A808" s="126">
        <v>39149</v>
      </c>
      <c r="B808" s="70">
        <v>7610.8658125799993</v>
      </c>
      <c r="C808" s="70"/>
      <c r="D808" s="70"/>
      <c r="E808" s="70"/>
    </row>
    <row r="809" spans="1:5" s="75" customFormat="1">
      <c r="A809" s="126">
        <v>39150</v>
      </c>
      <c r="B809" s="70">
        <v>7575.690801069999</v>
      </c>
      <c r="C809" s="70"/>
      <c r="D809" s="70"/>
      <c r="E809" s="70"/>
    </row>
    <row r="810" spans="1:5" s="75" customFormat="1">
      <c r="A810" s="126">
        <v>39153</v>
      </c>
      <c r="B810" s="70">
        <v>7563.7162727699997</v>
      </c>
      <c r="C810" s="70"/>
      <c r="D810" s="70"/>
      <c r="E810" s="70"/>
    </row>
    <row r="811" spans="1:5" s="75" customFormat="1">
      <c r="A811" s="126">
        <v>39154</v>
      </c>
      <c r="B811" s="70">
        <v>7490.1491169300007</v>
      </c>
      <c r="C811" s="70"/>
      <c r="D811" s="70"/>
      <c r="E811" s="70"/>
    </row>
    <row r="812" spans="1:5" s="75" customFormat="1">
      <c r="A812" s="126">
        <v>39155</v>
      </c>
      <c r="B812" s="70">
        <v>7330.7468042100008</v>
      </c>
      <c r="C812" s="70"/>
      <c r="D812" s="70"/>
      <c r="E812" s="70"/>
    </row>
    <row r="813" spans="1:5" s="75" customFormat="1">
      <c r="A813" s="126">
        <v>39156</v>
      </c>
      <c r="B813" s="70">
        <v>7264.105688130001</v>
      </c>
      <c r="C813" s="70"/>
      <c r="D813" s="70"/>
      <c r="E813" s="70"/>
    </row>
    <row r="814" spans="1:5" s="75" customFormat="1">
      <c r="A814" s="126">
        <v>39157</v>
      </c>
      <c r="B814" s="70">
        <v>7315.5908710899994</v>
      </c>
      <c r="C814" s="70"/>
      <c r="D814" s="70"/>
      <c r="E814" s="70"/>
    </row>
    <row r="815" spans="1:5" s="75" customFormat="1">
      <c r="A815" s="126">
        <v>39160</v>
      </c>
      <c r="B815" s="70">
        <v>7331.2980111499983</v>
      </c>
      <c r="C815" s="70"/>
      <c r="D815" s="70"/>
      <c r="E815" s="70"/>
    </row>
    <row r="816" spans="1:5" s="75" customFormat="1">
      <c r="A816" s="126">
        <v>39161</v>
      </c>
      <c r="B816" s="70">
        <v>7383.4154839399998</v>
      </c>
      <c r="C816" s="70"/>
      <c r="D816" s="70"/>
      <c r="E816" s="70"/>
    </row>
    <row r="817" spans="1:5" s="75" customFormat="1">
      <c r="A817" s="126">
        <v>39162</v>
      </c>
      <c r="B817" s="70">
        <v>7443.9420709800006</v>
      </c>
      <c r="C817" s="70"/>
      <c r="D817" s="70"/>
      <c r="E817" s="70"/>
    </row>
    <row r="818" spans="1:5" s="75" customFormat="1">
      <c r="A818" s="126">
        <v>39163</v>
      </c>
      <c r="B818" s="70">
        <v>7521.0254442800015</v>
      </c>
      <c r="C818" s="70"/>
      <c r="D818" s="70"/>
      <c r="E818" s="70"/>
    </row>
    <row r="819" spans="1:5" s="75" customFormat="1">
      <c r="A819" s="126">
        <v>39164</v>
      </c>
      <c r="B819" s="70">
        <v>7513.5874570399992</v>
      </c>
      <c r="C819" s="70"/>
      <c r="D819" s="70"/>
      <c r="E819" s="70"/>
    </row>
    <row r="820" spans="1:5" s="75" customFormat="1">
      <c r="A820" s="126">
        <v>39167</v>
      </c>
      <c r="B820" s="70">
        <v>7425.5910224399995</v>
      </c>
      <c r="C820" s="70"/>
      <c r="D820" s="70"/>
      <c r="E820" s="70"/>
    </row>
    <row r="821" spans="1:5" s="75" customFormat="1">
      <c r="A821" s="126">
        <v>39168</v>
      </c>
      <c r="B821" s="70">
        <v>7476.3883574200008</v>
      </c>
      <c r="C821" s="70"/>
      <c r="D821" s="70"/>
      <c r="E821" s="70"/>
    </row>
    <row r="822" spans="1:5" s="75" customFormat="1">
      <c r="A822" s="126">
        <v>39169</v>
      </c>
      <c r="B822" s="70">
        <v>7449.2351449099997</v>
      </c>
      <c r="C822" s="70"/>
      <c r="D822" s="70"/>
      <c r="E822" s="70"/>
    </row>
    <row r="823" spans="1:5" s="75" customFormat="1">
      <c r="A823" s="126">
        <v>39170</v>
      </c>
      <c r="B823" s="70">
        <v>7460.1044417200001</v>
      </c>
      <c r="C823" s="70"/>
      <c r="D823" s="70"/>
      <c r="E823" s="70"/>
    </row>
    <row r="824" spans="1:5" s="75" customFormat="1">
      <c r="A824" s="126">
        <v>39171</v>
      </c>
      <c r="B824" s="70">
        <v>7493.1277953999988</v>
      </c>
      <c r="C824" s="70"/>
      <c r="D824" s="70"/>
      <c r="E824" s="70"/>
    </row>
    <row r="825" spans="1:5" s="75" customFormat="1">
      <c r="A825" s="126">
        <v>39174</v>
      </c>
      <c r="B825" s="70">
        <v>7496.5289828325003</v>
      </c>
      <c r="C825" s="70"/>
      <c r="D825" s="70"/>
      <c r="E825" s="70"/>
    </row>
    <row r="826" spans="1:5" s="75" customFormat="1">
      <c r="A826" s="126">
        <v>39175</v>
      </c>
      <c r="B826" s="70">
        <v>7550.0628819920603</v>
      </c>
      <c r="C826" s="70"/>
      <c r="D826" s="70"/>
      <c r="E826" s="70"/>
    </row>
    <row r="827" spans="1:5" s="75" customFormat="1">
      <c r="A827" s="126">
        <v>39176</v>
      </c>
      <c r="B827" s="70">
        <v>7582.9125494752197</v>
      </c>
      <c r="C827" s="70"/>
      <c r="D827" s="70"/>
      <c r="E827" s="70"/>
    </row>
    <row r="828" spans="1:5" s="75" customFormat="1">
      <c r="A828" s="126">
        <v>39182</v>
      </c>
      <c r="B828" s="70">
        <v>7578.4714597880402</v>
      </c>
      <c r="C828" s="70"/>
      <c r="D828" s="70"/>
      <c r="E828" s="70"/>
    </row>
    <row r="829" spans="1:5" s="75" customFormat="1">
      <c r="A829" s="126">
        <v>39183</v>
      </c>
      <c r="B829" s="70">
        <v>7653.7939325591196</v>
      </c>
      <c r="C829" s="70"/>
      <c r="D829" s="70"/>
      <c r="E829" s="70"/>
    </row>
    <row r="830" spans="1:5" s="75" customFormat="1">
      <c r="A830" s="126">
        <v>39184</v>
      </c>
      <c r="B830" s="70">
        <v>7668.7632336342103</v>
      </c>
      <c r="C830" s="70"/>
      <c r="D830" s="70"/>
      <c r="E830" s="70"/>
    </row>
    <row r="831" spans="1:5" s="75" customFormat="1">
      <c r="A831" s="126">
        <v>39185</v>
      </c>
      <c r="B831" s="70">
        <v>7739.3509439691397</v>
      </c>
      <c r="C831" s="70"/>
      <c r="D831" s="70"/>
      <c r="E831" s="70"/>
    </row>
    <row r="832" spans="1:5" s="75" customFormat="1">
      <c r="A832" s="126">
        <v>39188</v>
      </c>
      <c r="B832" s="70">
        <v>7827.4050474185397</v>
      </c>
      <c r="C832" s="70"/>
      <c r="D832" s="70"/>
      <c r="E832" s="70"/>
    </row>
    <row r="833" spans="1:5" s="75" customFormat="1">
      <c r="A833" s="126">
        <v>39189</v>
      </c>
      <c r="B833" s="70">
        <v>7811.8272904458699</v>
      </c>
      <c r="C833" s="70"/>
      <c r="D833" s="70"/>
      <c r="E833" s="70"/>
    </row>
    <row r="834" spans="1:5" s="75" customFormat="1">
      <c r="A834" s="126">
        <v>39190</v>
      </c>
      <c r="B834" s="70">
        <v>7831.0111795734801</v>
      </c>
      <c r="C834" s="70"/>
      <c r="D834" s="70"/>
      <c r="E834" s="70"/>
    </row>
    <row r="835" spans="1:5" s="75" customFormat="1">
      <c r="A835" s="126">
        <v>39192</v>
      </c>
      <c r="B835" s="70">
        <v>7850.1660668326704</v>
      </c>
      <c r="C835" s="70"/>
      <c r="D835" s="70"/>
      <c r="E835" s="70"/>
    </row>
    <row r="836" spans="1:5" s="75" customFormat="1">
      <c r="A836" s="126">
        <v>39195</v>
      </c>
      <c r="B836" s="70">
        <v>7832.9448480651699</v>
      </c>
      <c r="C836" s="70"/>
      <c r="D836" s="70"/>
      <c r="E836" s="70"/>
    </row>
    <row r="837" spans="1:5" s="75" customFormat="1">
      <c r="A837" s="126">
        <v>39196</v>
      </c>
      <c r="B837" s="70">
        <v>7804.4347627130401</v>
      </c>
      <c r="C837" s="70"/>
      <c r="D837" s="70"/>
      <c r="E837" s="70"/>
    </row>
    <row r="838" spans="1:5" s="75" customFormat="1">
      <c r="A838" s="126">
        <v>39197</v>
      </c>
      <c r="B838" s="70">
        <v>7803.9695094060098</v>
      </c>
      <c r="C838" s="70"/>
      <c r="D838" s="70"/>
      <c r="E838" s="70"/>
    </row>
    <row r="839" spans="1:5" s="75" customFormat="1">
      <c r="A839" s="126">
        <v>39198</v>
      </c>
      <c r="B839" s="70">
        <v>7717.24564315928</v>
      </c>
      <c r="C839" s="70"/>
      <c r="D839" s="70"/>
      <c r="E839" s="70"/>
    </row>
    <row r="840" spans="1:5" s="75" customFormat="1">
      <c r="A840" s="126">
        <v>39199</v>
      </c>
      <c r="B840" s="70">
        <v>7781.1179786098401</v>
      </c>
      <c r="C840" s="70"/>
      <c r="D840" s="70"/>
      <c r="E840" s="70"/>
    </row>
    <row r="841" spans="1:5" s="75" customFormat="1">
      <c r="A841" s="126">
        <v>39202</v>
      </c>
      <c r="B841" s="70">
        <v>7754.7301127647697</v>
      </c>
      <c r="C841" s="70"/>
      <c r="D841" s="70"/>
      <c r="E841" s="70"/>
    </row>
    <row r="842" spans="1:5" s="75" customFormat="1">
      <c r="A842" s="126">
        <v>39204</v>
      </c>
      <c r="B842" s="70">
        <v>7784.4632901355599</v>
      </c>
      <c r="C842" s="70"/>
      <c r="D842" s="70"/>
      <c r="E842" s="70"/>
    </row>
    <row r="843" spans="1:5" s="75" customFormat="1">
      <c r="A843" s="126">
        <v>39205</v>
      </c>
      <c r="B843" s="70">
        <v>7816.6655077656296</v>
      </c>
      <c r="C843" s="70"/>
      <c r="D843" s="70"/>
      <c r="E843" s="70"/>
    </row>
    <row r="844" spans="1:5" s="75" customFormat="1">
      <c r="A844" s="126">
        <v>39206</v>
      </c>
      <c r="B844" s="70">
        <v>7858.7158201600896</v>
      </c>
      <c r="C844" s="70"/>
      <c r="D844" s="70"/>
      <c r="E844" s="70"/>
    </row>
    <row r="845" spans="1:5" s="75" customFormat="1">
      <c r="A845" s="126">
        <v>39209</v>
      </c>
      <c r="B845" s="70">
        <v>7814.6640380344097</v>
      </c>
      <c r="C845" s="70"/>
      <c r="D845" s="70"/>
      <c r="E845" s="70"/>
    </row>
    <row r="846" spans="1:5" s="75" customFormat="1">
      <c r="A846" s="126">
        <v>39210</v>
      </c>
      <c r="B846" s="70">
        <v>7790.3682301886902</v>
      </c>
      <c r="C846" s="70"/>
      <c r="D846" s="70"/>
      <c r="E846" s="70"/>
    </row>
    <row r="847" spans="1:5" s="75" customFormat="1">
      <c r="A847" s="126">
        <v>39211</v>
      </c>
      <c r="B847" s="70">
        <v>7728.4153808167903</v>
      </c>
      <c r="C847" s="70"/>
      <c r="D847" s="70"/>
      <c r="E847" s="70"/>
    </row>
    <row r="848" spans="1:5" s="75" customFormat="1">
      <c r="A848" s="126">
        <v>39212</v>
      </c>
      <c r="B848" s="70">
        <v>7858.54619807781</v>
      </c>
      <c r="C848" s="70"/>
      <c r="D848" s="70"/>
      <c r="E848" s="70"/>
    </row>
    <row r="849" spans="1:5" s="75" customFormat="1">
      <c r="A849" s="126">
        <v>39213</v>
      </c>
      <c r="B849" s="70">
        <v>7856.4171314264004</v>
      </c>
      <c r="C849" s="70"/>
      <c r="D849" s="70"/>
      <c r="E849" s="70"/>
    </row>
    <row r="850" spans="1:5" s="75" customFormat="1">
      <c r="A850" s="126">
        <v>39216</v>
      </c>
      <c r="B850" s="70">
        <v>7932.1257654170204</v>
      </c>
      <c r="C850" s="70"/>
      <c r="D850" s="70"/>
      <c r="E850" s="70"/>
    </row>
    <row r="851" spans="1:5" s="75" customFormat="1">
      <c r="A851" s="126">
        <v>39217</v>
      </c>
      <c r="B851" s="70">
        <v>8026.9638173282601</v>
      </c>
      <c r="C851" s="70"/>
      <c r="D851" s="70"/>
      <c r="E851" s="70"/>
    </row>
    <row r="852" spans="1:5" s="75" customFormat="1">
      <c r="A852" s="126">
        <v>39218</v>
      </c>
      <c r="B852" s="70">
        <v>7981.1502477967597</v>
      </c>
      <c r="C852" s="70"/>
      <c r="D852" s="70"/>
      <c r="E852" s="70"/>
    </row>
    <row r="853" spans="1:5" s="75" customFormat="1">
      <c r="A853" s="126">
        <v>39220</v>
      </c>
      <c r="B853" s="70">
        <v>7993.69772808992</v>
      </c>
      <c r="C853" s="70"/>
      <c r="D853" s="70"/>
      <c r="E853" s="70"/>
    </row>
    <row r="854" spans="1:5" s="75" customFormat="1">
      <c r="A854" s="126">
        <v>39223</v>
      </c>
      <c r="B854" s="70">
        <v>8055.6306857649897</v>
      </c>
      <c r="C854" s="70"/>
      <c r="D854" s="70"/>
      <c r="E854" s="70"/>
    </row>
    <row r="855" spans="1:5" s="75" customFormat="1">
      <c r="A855" s="126">
        <v>39224</v>
      </c>
      <c r="B855" s="70">
        <v>8101.8488989810003</v>
      </c>
      <c r="C855" s="70"/>
      <c r="D855" s="70"/>
      <c r="E855" s="70"/>
    </row>
    <row r="856" spans="1:5" s="75" customFormat="1">
      <c r="A856" s="126">
        <v>39225</v>
      </c>
      <c r="B856" s="70">
        <v>8130.6175547028497</v>
      </c>
      <c r="C856" s="70"/>
      <c r="D856" s="70"/>
      <c r="E856" s="70"/>
    </row>
    <row r="857" spans="1:5" s="75" customFormat="1">
      <c r="A857" s="126">
        <v>39226</v>
      </c>
      <c r="B857" s="70">
        <v>8123.0479682406203</v>
      </c>
      <c r="C857" s="70"/>
      <c r="D857" s="70"/>
      <c r="E857" s="70"/>
    </row>
    <row r="858" spans="1:5" s="75" customFormat="1">
      <c r="A858" s="126">
        <v>39227</v>
      </c>
      <c r="B858" s="70">
        <v>8133.3879710153797</v>
      </c>
      <c r="C858" s="70"/>
      <c r="D858" s="70"/>
      <c r="E858" s="70"/>
    </row>
    <row r="859" spans="1:5" s="75" customFormat="1">
      <c r="A859" s="126">
        <v>39231</v>
      </c>
      <c r="B859" s="70">
        <v>8174.6743528946599</v>
      </c>
      <c r="C859" s="70"/>
      <c r="D859" s="70"/>
      <c r="E859" s="70"/>
    </row>
    <row r="860" spans="1:5" s="75" customFormat="1">
      <c r="A860" s="126">
        <v>39232</v>
      </c>
      <c r="B860" s="70">
        <v>8158.5953825485103</v>
      </c>
      <c r="C860" s="70"/>
      <c r="D860" s="70"/>
      <c r="E860" s="70"/>
    </row>
    <row r="861" spans="1:5" s="75" customFormat="1">
      <c r="A861" s="126">
        <v>39233</v>
      </c>
      <c r="B861" s="70">
        <v>8168.3732098355003</v>
      </c>
      <c r="C861" s="70"/>
      <c r="D861" s="70"/>
      <c r="E861" s="70"/>
    </row>
    <row r="862" spans="1:5" s="75" customFormat="1">
      <c r="A862" s="126">
        <v>39234</v>
      </c>
      <c r="B862" s="70">
        <v>8139.20768253604</v>
      </c>
      <c r="C862" s="70"/>
      <c r="D862" s="70"/>
      <c r="E862" s="70"/>
    </row>
    <row r="863" spans="1:5" s="75" customFormat="1">
      <c r="A863" s="126">
        <v>39237</v>
      </c>
      <c r="B863" s="70">
        <v>8090.3857661114198</v>
      </c>
      <c r="C863" s="70"/>
      <c r="D863" s="70"/>
      <c r="E863" s="70"/>
    </row>
    <row r="864" spans="1:5" s="75" customFormat="1">
      <c r="A864" s="126">
        <v>39238</v>
      </c>
      <c r="B864" s="70">
        <v>8100.6629353233002</v>
      </c>
      <c r="C864" s="70"/>
      <c r="D864" s="70"/>
      <c r="E864" s="70"/>
    </row>
    <row r="865" spans="1:5" s="75" customFormat="1">
      <c r="A865" s="126">
        <v>39239</v>
      </c>
      <c r="B865" s="70">
        <v>8086.51916079075</v>
      </c>
      <c r="C865" s="70"/>
      <c r="D865" s="70"/>
      <c r="E865" s="70"/>
    </row>
    <row r="866" spans="1:5" s="75" customFormat="1">
      <c r="A866" s="126">
        <v>39240</v>
      </c>
      <c r="B866" s="70">
        <v>8038.9083122310603</v>
      </c>
      <c r="C866" s="70"/>
      <c r="D866" s="70"/>
      <c r="E866" s="70"/>
    </row>
    <row r="867" spans="1:5" s="75" customFormat="1">
      <c r="A867" s="126">
        <v>39241</v>
      </c>
      <c r="B867" s="70">
        <v>8041.3470885672004</v>
      </c>
      <c r="C867" s="70"/>
      <c r="D867" s="70"/>
      <c r="E867" s="70"/>
    </row>
    <row r="868" spans="1:5" s="75" customFormat="1">
      <c r="A868" s="126">
        <v>39244</v>
      </c>
      <c r="B868" s="70">
        <v>8136.4104252962798</v>
      </c>
      <c r="C868" s="70"/>
      <c r="D868" s="70"/>
      <c r="E868" s="70"/>
    </row>
    <row r="869" spans="1:5" s="75" customFormat="1">
      <c r="A869" s="126">
        <v>39245</v>
      </c>
      <c r="B869" s="70">
        <v>8134.7039824035301</v>
      </c>
      <c r="C869" s="70"/>
      <c r="D869" s="70"/>
      <c r="E869" s="70"/>
    </row>
    <row r="870" spans="1:5" s="75" customFormat="1">
      <c r="A870" s="126">
        <v>39246</v>
      </c>
      <c r="B870" s="70">
        <v>8112.7042646175796</v>
      </c>
      <c r="C870" s="70"/>
      <c r="D870" s="70"/>
      <c r="E870" s="70"/>
    </row>
    <row r="871" spans="1:5" s="75" customFormat="1">
      <c r="A871" s="126">
        <v>39247</v>
      </c>
      <c r="B871" s="70">
        <v>8165.0722004787103</v>
      </c>
      <c r="C871" s="70"/>
      <c r="D871" s="70"/>
      <c r="E871" s="70"/>
    </row>
    <row r="872" spans="1:5" s="75" customFormat="1">
      <c r="A872" s="126">
        <v>39248</v>
      </c>
      <c r="B872" s="70">
        <v>8176.3489705130296</v>
      </c>
      <c r="C872" s="70"/>
      <c r="D872" s="70"/>
      <c r="E872" s="70"/>
    </row>
    <row r="873" spans="1:5" s="75" customFormat="1">
      <c r="A873" s="126">
        <v>39251</v>
      </c>
      <c r="B873" s="70">
        <v>8164.2326294260101</v>
      </c>
      <c r="C873" s="70"/>
      <c r="D873" s="70"/>
      <c r="E873" s="70"/>
    </row>
    <row r="874" spans="1:5" s="75" customFormat="1">
      <c r="A874" s="126">
        <v>39252</v>
      </c>
      <c r="B874" s="70">
        <v>8180.3263472368099</v>
      </c>
      <c r="C874" s="70"/>
      <c r="D874" s="70"/>
      <c r="E874" s="70"/>
    </row>
    <row r="875" spans="1:5" s="75" customFormat="1">
      <c r="A875" s="126">
        <v>39253</v>
      </c>
      <c r="B875" s="70">
        <v>8187.6063975314401</v>
      </c>
      <c r="C875" s="70"/>
      <c r="D875" s="70"/>
      <c r="E875" s="70"/>
    </row>
    <row r="876" spans="1:5" s="75" customFormat="1">
      <c r="A876" s="126">
        <v>39254</v>
      </c>
      <c r="B876" s="70">
        <v>8191.4528079703396</v>
      </c>
      <c r="C876" s="70"/>
      <c r="D876" s="70"/>
      <c r="E876" s="70"/>
    </row>
    <row r="877" spans="1:5" s="75" customFormat="1">
      <c r="A877" s="126">
        <v>39255</v>
      </c>
      <c r="B877" s="70">
        <v>8236.8343507243608</v>
      </c>
      <c r="C877" s="70"/>
      <c r="D877" s="70"/>
      <c r="E877" s="70"/>
    </row>
    <row r="878" spans="1:5" s="75" customFormat="1">
      <c r="A878" s="126">
        <v>39258</v>
      </c>
      <c r="B878" s="70">
        <v>8278.7687033517304</v>
      </c>
      <c r="C878" s="70"/>
      <c r="D878" s="70"/>
      <c r="E878" s="70"/>
    </row>
    <row r="879" spans="1:5" s="75" customFormat="1">
      <c r="A879" s="126">
        <v>39259</v>
      </c>
      <c r="B879" s="70">
        <v>8279.5961440932406</v>
      </c>
      <c r="C879" s="70"/>
      <c r="D879" s="70"/>
      <c r="E879" s="70"/>
    </row>
    <row r="880" spans="1:5" s="75" customFormat="1">
      <c r="A880" s="126">
        <v>39260</v>
      </c>
      <c r="B880" s="70">
        <v>8278.7721031932106</v>
      </c>
      <c r="C880" s="70"/>
      <c r="D880" s="70"/>
      <c r="E880" s="70"/>
    </row>
    <row r="881" spans="1:5" s="75" customFormat="1">
      <c r="A881" s="126">
        <v>39261</v>
      </c>
      <c r="B881" s="70">
        <v>8322.9990237544298</v>
      </c>
      <c r="C881" s="70"/>
      <c r="D881" s="70"/>
      <c r="E881" s="70"/>
    </row>
    <row r="882" spans="1:5" s="75" customFormat="1">
      <c r="A882" s="126">
        <v>39262</v>
      </c>
      <c r="B882" s="70">
        <v>8298.8083647913409</v>
      </c>
      <c r="C882" s="70"/>
      <c r="D882" s="70"/>
      <c r="E882" s="70"/>
    </row>
    <row r="883" spans="1:5" s="75" customFormat="1">
      <c r="A883" s="126">
        <v>39265</v>
      </c>
      <c r="B883" s="70">
        <v>8317.4524897056908</v>
      </c>
      <c r="C883" s="70"/>
      <c r="D883" s="70"/>
      <c r="E883" s="70"/>
    </row>
    <row r="884" spans="1:5" s="75" customFormat="1">
      <c r="A884" s="126">
        <v>39266</v>
      </c>
      <c r="B884" s="70">
        <v>8407.6366307968601</v>
      </c>
      <c r="C884" s="70"/>
      <c r="D884" s="70"/>
      <c r="E884" s="70"/>
    </row>
    <row r="885" spans="1:5" s="75" customFormat="1">
      <c r="A885" s="126">
        <v>39267</v>
      </c>
      <c r="B885" s="70">
        <v>8541.4900813121803</v>
      </c>
      <c r="C885" s="70"/>
      <c r="D885" s="70"/>
      <c r="E885" s="70"/>
    </row>
    <row r="886" spans="1:5" s="75" customFormat="1">
      <c r="A886" s="126">
        <v>39268</v>
      </c>
      <c r="B886" s="70">
        <v>8519.8372382149701</v>
      </c>
      <c r="C886" s="70"/>
      <c r="D886" s="70"/>
      <c r="E886" s="70"/>
    </row>
    <row r="887" spans="1:5" s="75" customFormat="1">
      <c r="A887" s="126">
        <v>39269</v>
      </c>
      <c r="B887" s="70">
        <v>8546.1937230921994</v>
      </c>
      <c r="C887" s="70"/>
      <c r="D887" s="70"/>
      <c r="E887" s="70"/>
    </row>
    <row r="888" spans="1:5" s="75" customFormat="1">
      <c r="A888" s="126">
        <v>39272</v>
      </c>
      <c r="B888" s="70">
        <v>8701.5974322724305</v>
      </c>
      <c r="C888" s="70"/>
      <c r="D888" s="70"/>
      <c r="E888" s="70"/>
    </row>
    <row r="889" spans="1:5" s="75" customFormat="1">
      <c r="A889" s="126">
        <v>39273</v>
      </c>
      <c r="B889" s="70">
        <v>8686.6141108081101</v>
      </c>
      <c r="C889" s="70"/>
      <c r="D889" s="70"/>
      <c r="E889" s="70"/>
    </row>
    <row r="890" spans="1:5" s="75" customFormat="1">
      <c r="A890" s="126">
        <v>39274</v>
      </c>
      <c r="B890" s="70">
        <v>8721.3465484979497</v>
      </c>
      <c r="C890" s="70"/>
      <c r="D890" s="70"/>
      <c r="E890" s="70"/>
    </row>
    <row r="891" spans="1:5" s="75" customFormat="1">
      <c r="A891" s="126">
        <v>39275</v>
      </c>
      <c r="B891" s="70">
        <v>8758.7152209738997</v>
      </c>
      <c r="C891" s="70"/>
      <c r="D891" s="70"/>
      <c r="E891" s="70"/>
    </row>
    <row r="892" spans="1:5" s="75" customFormat="1">
      <c r="A892" s="126">
        <v>39276</v>
      </c>
      <c r="B892" s="70">
        <v>8758.4361999710109</v>
      </c>
      <c r="C892" s="70"/>
      <c r="D892" s="70"/>
      <c r="E892" s="70"/>
    </row>
    <row r="893" spans="1:5" s="75" customFormat="1">
      <c r="A893" s="126">
        <v>39279</v>
      </c>
      <c r="B893" s="70">
        <v>8763.5383135558604</v>
      </c>
      <c r="C893" s="70"/>
      <c r="D893" s="70"/>
      <c r="E893" s="70"/>
    </row>
    <row r="894" spans="1:5" s="75" customFormat="1">
      <c r="A894" s="126">
        <v>39280</v>
      </c>
      <c r="B894" s="70">
        <v>8875.8244703717792</v>
      </c>
      <c r="C894" s="70"/>
      <c r="D894" s="70"/>
      <c r="E894" s="70"/>
    </row>
    <row r="895" spans="1:5" s="75" customFormat="1">
      <c r="A895" s="126">
        <v>39281</v>
      </c>
      <c r="B895" s="70">
        <v>9016.4846549129397</v>
      </c>
      <c r="C895" s="70"/>
      <c r="D895" s="70"/>
      <c r="E895" s="70"/>
    </row>
    <row r="896" spans="1:5" s="75" customFormat="1">
      <c r="A896" s="126">
        <v>39282</v>
      </c>
      <c r="B896" s="70">
        <v>8989.2223645840404</v>
      </c>
      <c r="C896" s="70"/>
      <c r="D896" s="70"/>
      <c r="E896" s="70"/>
    </row>
    <row r="897" spans="1:5" s="75" customFormat="1">
      <c r="A897" s="126">
        <v>39283</v>
      </c>
      <c r="B897" s="70">
        <v>8995.39969006711</v>
      </c>
      <c r="C897" s="70"/>
      <c r="D897" s="70"/>
      <c r="E897" s="70"/>
    </row>
    <row r="898" spans="1:5" s="75" customFormat="1">
      <c r="A898" s="126">
        <v>39286</v>
      </c>
      <c r="B898" s="70">
        <v>8964.9414912975099</v>
      </c>
      <c r="C898" s="70"/>
      <c r="D898" s="70"/>
      <c r="E898" s="70"/>
    </row>
    <row r="899" spans="1:5" s="75" customFormat="1">
      <c r="A899" s="126">
        <v>39287</v>
      </c>
      <c r="B899" s="70">
        <v>8903.3541234395998</v>
      </c>
      <c r="C899" s="70"/>
      <c r="D899" s="70"/>
      <c r="E899" s="70"/>
    </row>
    <row r="900" spans="1:5" s="75" customFormat="1">
      <c r="A900" s="126">
        <v>39288</v>
      </c>
      <c r="B900" s="70">
        <v>8869.6334678629391</v>
      </c>
      <c r="C900" s="70"/>
      <c r="D900" s="70"/>
      <c r="E900" s="70"/>
    </row>
    <row r="901" spans="1:5" s="75" customFormat="1">
      <c r="A901" s="126">
        <v>39289</v>
      </c>
      <c r="B901" s="70">
        <v>8796.4991400961408</v>
      </c>
      <c r="C901" s="70">
        <v>10000</v>
      </c>
      <c r="D901" s="70"/>
      <c r="E901" s="70"/>
    </row>
    <row r="902" spans="1:5" s="75" customFormat="1">
      <c r="A902" s="126">
        <v>39290</v>
      </c>
      <c r="B902" s="70">
        <v>8696.9815227577001</v>
      </c>
      <c r="C902" s="70">
        <v>10000</v>
      </c>
      <c r="D902" s="70"/>
      <c r="E902" s="70"/>
    </row>
    <row r="903" spans="1:5" s="75" customFormat="1">
      <c r="A903" s="126">
        <v>39293</v>
      </c>
      <c r="B903" s="70">
        <v>8506.5963655715004</v>
      </c>
      <c r="C903" s="70">
        <v>10000</v>
      </c>
      <c r="D903" s="70"/>
      <c r="E903" s="70"/>
    </row>
    <row r="904" spans="1:5" s="75" customFormat="1">
      <c r="A904" s="126">
        <v>39294</v>
      </c>
      <c r="B904" s="70">
        <v>8631.0059262936393</v>
      </c>
      <c r="C904" s="70">
        <v>10000</v>
      </c>
      <c r="D904" s="70"/>
      <c r="E904" s="70"/>
    </row>
    <row r="905" spans="1:5" s="75" customFormat="1">
      <c r="A905" s="126">
        <v>39295</v>
      </c>
      <c r="B905" s="70">
        <v>8496.0774401318195</v>
      </c>
      <c r="C905" s="70">
        <v>10000</v>
      </c>
      <c r="D905" s="70"/>
      <c r="E905" s="70"/>
    </row>
    <row r="906" spans="1:5" s="75" customFormat="1">
      <c r="A906" s="126">
        <v>39296</v>
      </c>
      <c r="B906" s="70">
        <v>8551.5032487535009</v>
      </c>
      <c r="C906" s="70">
        <v>10000</v>
      </c>
      <c r="D906" s="70"/>
      <c r="E906" s="70"/>
    </row>
    <row r="907" spans="1:5" s="75" customFormat="1">
      <c r="A907" s="126">
        <v>39297</v>
      </c>
      <c r="B907" s="70">
        <v>8402.3974893250706</v>
      </c>
      <c r="C907" s="70">
        <v>10000</v>
      </c>
      <c r="D907" s="70"/>
      <c r="E907" s="70"/>
    </row>
    <row r="908" spans="1:5" s="75" customFormat="1">
      <c r="A908" s="126">
        <v>39301</v>
      </c>
      <c r="B908" s="70">
        <v>8409.6480721326006</v>
      </c>
      <c r="C908" s="70">
        <v>10000</v>
      </c>
      <c r="D908" s="70"/>
      <c r="E908" s="70"/>
    </row>
    <row r="909" spans="1:5" s="75" customFormat="1">
      <c r="A909" s="126">
        <v>39302</v>
      </c>
      <c r="B909" s="70">
        <v>8415.7042558189005</v>
      </c>
      <c r="C909" s="70">
        <v>10000</v>
      </c>
      <c r="D909" s="70"/>
      <c r="E909" s="70"/>
    </row>
    <row r="910" spans="1:5" s="75" customFormat="1">
      <c r="A910" s="126">
        <v>39303</v>
      </c>
      <c r="B910" s="70">
        <v>8280.2447651389193</v>
      </c>
      <c r="C910" s="70"/>
      <c r="D910" s="70"/>
      <c r="E910" s="70"/>
    </row>
    <row r="911" spans="1:5" s="75" customFormat="1">
      <c r="A911" s="126">
        <v>39304</v>
      </c>
      <c r="B911" s="70">
        <v>7993.2012856900001</v>
      </c>
      <c r="C911" s="70"/>
      <c r="D911" s="70"/>
      <c r="E911" s="70"/>
    </row>
    <row r="912" spans="1:5" s="75" customFormat="1">
      <c r="A912" s="126">
        <v>39307</v>
      </c>
      <c r="B912" s="70">
        <v>8099.0947230701604</v>
      </c>
      <c r="C912" s="70"/>
      <c r="D912" s="70"/>
      <c r="E912" s="70"/>
    </row>
    <row r="913" spans="1:5" s="75" customFormat="1">
      <c r="A913" s="126">
        <v>39308</v>
      </c>
      <c r="B913" s="70">
        <v>7970.3581007216499</v>
      </c>
      <c r="C913" s="70"/>
      <c r="D913" s="70"/>
      <c r="E913" s="70"/>
    </row>
    <row r="914" spans="1:5" s="75" customFormat="1">
      <c r="A914" s="126">
        <v>39309</v>
      </c>
      <c r="B914" s="70">
        <v>7874.6639435219104</v>
      </c>
      <c r="C914" s="70"/>
      <c r="D914" s="70"/>
      <c r="E914" s="70"/>
    </row>
    <row r="915" spans="1:5" s="75" customFormat="1">
      <c r="A915" s="126">
        <v>39310</v>
      </c>
      <c r="B915" s="70">
        <v>7571.9353903003503</v>
      </c>
      <c r="C915" s="70"/>
      <c r="D915" s="70"/>
      <c r="E915" s="70"/>
    </row>
    <row r="916" spans="1:5" s="75" customFormat="1">
      <c r="A916" s="126">
        <v>39311</v>
      </c>
      <c r="B916" s="70">
        <v>7794.9087182555404</v>
      </c>
      <c r="C916" s="70"/>
      <c r="D916" s="70"/>
      <c r="E916" s="70"/>
    </row>
    <row r="917" spans="1:5" s="75" customFormat="1">
      <c r="A917" s="126">
        <v>39314</v>
      </c>
      <c r="B917" s="70">
        <v>8038.7373156518297</v>
      </c>
      <c r="C917" s="70"/>
      <c r="D917" s="70"/>
      <c r="E917" s="70"/>
    </row>
    <row r="918" spans="1:5" s="75" customFormat="1">
      <c r="A918" s="126">
        <v>39315</v>
      </c>
      <c r="B918" s="70">
        <v>8132.6774830868899</v>
      </c>
      <c r="C918" s="70"/>
      <c r="D918" s="70"/>
      <c r="E918" s="70"/>
    </row>
    <row r="919" spans="1:5" s="75" customFormat="1">
      <c r="A919" s="126">
        <v>39316</v>
      </c>
      <c r="B919" s="70">
        <v>8309.0969399853202</v>
      </c>
      <c r="C919" s="70"/>
      <c r="D919" s="70"/>
      <c r="E919" s="70"/>
    </row>
    <row r="920" spans="1:5" s="75" customFormat="1">
      <c r="A920" s="126">
        <v>39317</v>
      </c>
      <c r="B920" s="70">
        <v>8348.7293090615003</v>
      </c>
      <c r="C920" s="70"/>
      <c r="D920" s="70"/>
      <c r="E920" s="70"/>
    </row>
    <row r="921" spans="1:5" s="75" customFormat="1">
      <c r="A921" s="126">
        <v>39318</v>
      </c>
      <c r="B921" s="70">
        <v>8283.0879458960808</v>
      </c>
      <c r="C921" s="70"/>
      <c r="D921" s="70"/>
      <c r="E921" s="70"/>
    </row>
    <row r="922" spans="1:5" s="75" customFormat="1">
      <c r="A922" s="126">
        <v>39321</v>
      </c>
      <c r="B922" s="70">
        <v>8304.9418106998201</v>
      </c>
      <c r="C922" s="70"/>
      <c r="D922" s="70"/>
      <c r="E922" s="70"/>
    </row>
    <row r="923" spans="1:5" s="75" customFormat="1">
      <c r="A923" s="126">
        <v>39322</v>
      </c>
      <c r="B923" s="70">
        <v>8171.2737696486702</v>
      </c>
      <c r="C923" s="70"/>
      <c r="D923" s="70"/>
      <c r="E923" s="70"/>
    </row>
    <row r="924" spans="1:5" s="75" customFormat="1">
      <c r="A924" s="126">
        <v>39323</v>
      </c>
      <c r="B924" s="70">
        <v>8173.1209755872997</v>
      </c>
      <c r="C924" s="70"/>
      <c r="D924" s="70"/>
      <c r="E924" s="70"/>
    </row>
    <row r="925" spans="1:5" s="75" customFormat="1">
      <c r="A925" s="126">
        <v>39324</v>
      </c>
      <c r="B925" s="70">
        <v>8197.6597493629706</v>
      </c>
      <c r="C925" s="70"/>
      <c r="D925" s="70"/>
      <c r="E925" s="70"/>
    </row>
    <row r="926" spans="1:5" s="75" customFormat="1">
      <c r="A926" s="126">
        <v>39325</v>
      </c>
      <c r="B926" s="70">
        <v>8294.07896818066</v>
      </c>
      <c r="C926" s="70"/>
      <c r="D926" s="70"/>
      <c r="E926" s="70"/>
    </row>
    <row r="927" spans="1:5" s="75" customFormat="1">
      <c r="A927" s="126">
        <v>39328</v>
      </c>
      <c r="B927" s="70">
        <v>8276.5499940222398</v>
      </c>
      <c r="C927" s="70"/>
      <c r="D927" s="70"/>
      <c r="E927" s="70"/>
    </row>
    <row r="928" spans="1:5" s="75" customFormat="1">
      <c r="A928" s="126">
        <v>39329</v>
      </c>
      <c r="B928" s="70">
        <v>8283.3585773510804</v>
      </c>
      <c r="C928" s="70"/>
      <c r="D928" s="70"/>
      <c r="E928" s="70"/>
    </row>
    <row r="929" spans="1:5" s="75" customFormat="1">
      <c r="A929" s="126">
        <v>39330</v>
      </c>
      <c r="B929" s="70">
        <v>8278.4984785381694</v>
      </c>
      <c r="C929" s="70"/>
      <c r="D929" s="70"/>
      <c r="E929" s="70"/>
    </row>
    <row r="930" spans="1:5" s="75" customFormat="1">
      <c r="A930" s="126">
        <v>39331</v>
      </c>
      <c r="B930" s="70">
        <v>8259.7416210659194</v>
      </c>
      <c r="C930" s="70"/>
      <c r="D930" s="70"/>
      <c r="E930" s="70"/>
    </row>
    <row r="931" spans="1:5" s="75" customFormat="1">
      <c r="A931" s="126">
        <v>39332</v>
      </c>
      <c r="B931" s="70">
        <v>8159.5759141701601</v>
      </c>
      <c r="C931" s="70"/>
      <c r="D931" s="70"/>
      <c r="E931" s="70"/>
    </row>
    <row r="932" spans="1:5" s="75" customFormat="1">
      <c r="A932" s="126">
        <v>39335</v>
      </c>
      <c r="B932" s="70">
        <v>7929.5950324579699</v>
      </c>
      <c r="C932" s="70"/>
      <c r="D932" s="70"/>
      <c r="E932" s="70"/>
    </row>
    <row r="933" spans="1:5" s="75" customFormat="1">
      <c r="A933" s="126">
        <v>39336</v>
      </c>
      <c r="B933" s="70">
        <v>7948.7015819959297</v>
      </c>
      <c r="C933" s="70"/>
      <c r="D933" s="70"/>
      <c r="E933" s="70"/>
    </row>
    <row r="934" spans="1:5" s="75" customFormat="1">
      <c r="A934" s="126">
        <v>39337</v>
      </c>
      <c r="B934" s="70">
        <v>7869.3083660042703</v>
      </c>
      <c r="C934" s="70"/>
      <c r="D934" s="70"/>
      <c r="E934" s="70"/>
    </row>
    <row r="935" spans="1:5" s="75" customFormat="1">
      <c r="A935" s="126">
        <v>39338</v>
      </c>
      <c r="B935" s="70">
        <v>7889.1345905230401</v>
      </c>
      <c r="C935" s="70"/>
      <c r="D935" s="70"/>
      <c r="E935" s="70"/>
    </row>
    <row r="936" spans="1:5" s="75" customFormat="1">
      <c r="A936" s="126">
        <v>39339</v>
      </c>
      <c r="B936" s="70">
        <v>7771.7111524614902</v>
      </c>
      <c r="C936" s="70"/>
      <c r="D936" s="70"/>
      <c r="E936" s="70"/>
    </row>
    <row r="937" spans="1:5" s="75" customFormat="1">
      <c r="A937" s="126">
        <v>39342</v>
      </c>
      <c r="B937" s="70">
        <v>7583.7472680677201</v>
      </c>
      <c r="C937" s="70"/>
      <c r="D937" s="70"/>
      <c r="E937" s="70"/>
    </row>
    <row r="938" spans="1:5" s="75" customFormat="1">
      <c r="A938" s="126">
        <v>39343</v>
      </c>
      <c r="B938" s="70">
        <v>7640.6544513933004</v>
      </c>
      <c r="C938" s="70"/>
      <c r="D938" s="70"/>
      <c r="E938" s="70"/>
    </row>
    <row r="939" spans="1:5" s="75" customFormat="1">
      <c r="A939" s="126">
        <v>39344</v>
      </c>
      <c r="B939" s="70">
        <v>7937.1247426172304</v>
      </c>
      <c r="C939" s="70"/>
      <c r="D939" s="70"/>
      <c r="E939" s="70"/>
    </row>
    <row r="940" spans="1:5" s="75" customFormat="1">
      <c r="A940" s="126">
        <v>39345</v>
      </c>
      <c r="B940" s="70">
        <v>7876.4786735835396</v>
      </c>
      <c r="C940" s="70"/>
      <c r="D940" s="70"/>
      <c r="E940" s="70"/>
    </row>
    <row r="941" spans="1:5" s="75" customFormat="1">
      <c r="A941" s="126">
        <v>39346</v>
      </c>
      <c r="B941" s="70">
        <v>7889.2306593047697</v>
      </c>
      <c r="C941" s="70"/>
      <c r="D941" s="70"/>
      <c r="E941" s="70"/>
    </row>
    <row r="942" spans="1:5" s="75" customFormat="1">
      <c r="A942" s="126">
        <v>39349</v>
      </c>
      <c r="B942" s="70">
        <v>7888.6674001400297</v>
      </c>
      <c r="C942" s="70"/>
      <c r="D942" s="70"/>
      <c r="E942" s="70"/>
    </row>
    <row r="943" spans="1:5" s="75" customFormat="1">
      <c r="A943" s="126">
        <v>39350</v>
      </c>
      <c r="B943" s="70">
        <v>7846.0993877578603</v>
      </c>
      <c r="C943" s="70"/>
      <c r="D943" s="70"/>
      <c r="E943" s="70"/>
    </row>
    <row r="944" spans="1:5" s="75" customFormat="1">
      <c r="A944" s="126">
        <v>39351</v>
      </c>
      <c r="B944" s="70">
        <v>7971.2322767084297</v>
      </c>
      <c r="C944" s="70"/>
      <c r="D944" s="70"/>
      <c r="E944" s="70"/>
    </row>
    <row r="945" spans="1:5" s="75" customFormat="1">
      <c r="A945" s="126">
        <v>39352</v>
      </c>
      <c r="B945" s="70">
        <v>8005.6774466639799</v>
      </c>
      <c r="C945" s="70"/>
      <c r="D945" s="70"/>
      <c r="E945" s="70"/>
    </row>
    <row r="946" spans="1:5" s="75" customFormat="1">
      <c r="A946" s="126">
        <v>39353</v>
      </c>
      <c r="B946" s="70">
        <v>7977.6124780277196</v>
      </c>
      <c r="C946" s="70"/>
      <c r="D946" s="70"/>
      <c r="E946" s="70"/>
    </row>
    <row r="947" spans="1:5" s="75" customFormat="1">
      <c r="A947" s="126">
        <v>39356</v>
      </c>
      <c r="B947" s="70">
        <v>8094.364148953</v>
      </c>
      <c r="C947" s="70"/>
      <c r="D947" s="70"/>
      <c r="E947" s="70"/>
    </row>
    <row r="948" spans="1:5" s="75" customFormat="1">
      <c r="A948" s="126">
        <v>39357</v>
      </c>
      <c r="B948" s="70">
        <v>8268.5753504356908</v>
      </c>
      <c r="C948" s="70"/>
      <c r="D948" s="70"/>
      <c r="E948" s="70"/>
    </row>
    <row r="949" spans="1:5" s="75" customFormat="1">
      <c r="A949" s="126">
        <v>39358</v>
      </c>
      <c r="B949" s="70">
        <v>8341.3709267662507</v>
      </c>
      <c r="C949" s="70"/>
      <c r="D949" s="70"/>
      <c r="E949" s="70"/>
    </row>
    <row r="950" spans="1:5" s="75" customFormat="1">
      <c r="A950" s="126">
        <v>39359</v>
      </c>
      <c r="B950" s="70">
        <v>8410.5658024233799</v>
      </c>
      <c r="C950" s="70"/>
      <c r="D950" s="70"/>
      <c r="E950" s="70"/>
    </row>
    <row r="951" spans="1:5" s="75" customFormat="1">
      <c r="A951" s="126">
        <v>39360</v>
      </c>
      <c r="B951" s="70">
        <v>8498.8995113399105</v>
      </c>
      <c r="C951" s="70"/>
      <c r="D951" s="70"/>
      <c r="E951" s="70"/>
    </row>
    <row r="952" spans="1:5" s="75" customFormat="1">
      <c r="A952" s="126">
        <v>39363</v>
      </c>
      <c r="B952" s="70">
        <v>8528.4593190295709</v>
      </c>
      <c r="C952" s="70"/>
      <c r="D952" s="70"/>
      <c r="E952" s="70"/>
    </row>
    <row r="953" spans="1:5" s="75" customFormat="1">
      <c r="A953" s="126">
        <v>39364</v>
      </c>
      <c r="B953" s="70">
        <v>8537.9623390098004</v>
      </c>
      <c r="C953" s="70"/>
      <c r="D953" s="70"/>
      <c r="E953" s="70"/>
    </row>
    <row r="954" spans="1:5" s="75" customFormat="1">
      <c r="A954" s="126">
        <v>39365</v>
      </c>
      <c r="B954" s="70">
        <v>8520.1895275850093</v>
      </c>
      <c r="C954" s="70"/>
      <c r="D954" s="70"/>
      <c r="E954" s="70"/>
    </row>
    <row r="955" spans="1:5" s="75" customFormat="1">
      <c r="A955" s="126">
        <v>39366</v>
      </c>
      <c r="B955" s="70">
        <v>8547.7719043589404</v>
      </c>
      <c r="C955" s="70"/>
      <c r="D955" s="70"/>
      <c r="E955" s="70"/>
    </row>
    <row r="956" spans="1:5" s="75" customFormat="1">
      <c r="A956" s="126">
        <v>39367</v>
      </c>
      <c r="B956" s="70">
        <v>8517.5996506348401</v>
      </c>
      <c r="C956" s="70"/>
      <c r="D956" s="70"/>
      <c r="E956" s="70"/>
    </row>
    <row r="957" spans="1:5" s="75" customFormat="1">
      <c r="A957" s="126">
        <v>39370</v>
      </c>
      <c r="B957" s="70">
        <v>8531.9806729038301</v>
      </c>
      <c r="C957" s="70"/>
      <c r="D957" s="70"/>
      <c r="E957" s="70"/>
    </row>
    <row r="958" spans="1:5" s="75" customFormat="1">
      <c r="A958" s="126">
        <v>39371</v>
      </c>
      <c r="B958" s="70">
        <v>8446.7725239797292</v>
      </c>
      <c r="C958" s="70"/>
      <c r="D958" s="70"/>
      <c r="E958" s="70"/>
    </row>
    <row r="959" spans="1:5" s="75" customFormat="1">
      <c r="A959" s="126">
        <v>39372</v>
      </c>
      <c r="B959" s="70">
        <v>8470.0652414485794</v>
      </c>
      <c r="C959" s="70"/>
      <c r="D959" s="70"/>
      <c r="E959" s="70"/>
    </row>
    <row r="960" spans="1:5" s="75" customFormat="1">
      <c r="A960" s="126">
        <v>39373</v>
      </c>
      <c r="B960" s="70">
        <v>8384.8862435264</v>
      </c>
      <c r="C960" s="70"/>
      <c r="D960" s="70"/>
      <c r="E960" s="70"/>
    </row>
    <row r="961" spans="1:5" s="75" customFormat="1">
      <c r="A961" s="126">
        <v>39374</v>
      </c>
      <c r="B961" s="70">
        <v>8333.9385042557005</v>
      </c>
      <c r="C961" s="70"/>
      <c r="D961" s="70"/>
      <c r="E961" s="70"/>
    </row>
    <row r="962" spans="1:5" s="75" customFormat="1">
      <c r="A962" s="126">
        <v>39377</v>
      </c>
      <c r="B962" s="70">
        <v>8169.8161251196998</v>
      </c>
      <c r="C962" s="70"/>
      <c r="D962" s="70"/>
      <c r="E962" s="70"/>
    </row>
    <row r="963" spans="1:5" s="75" customFormat="1">
      <c r="A963" s="126">
        <v>39378</v>
      </c>
      <c r="B963" s="70">
        <v>8209.4413175891805</v>
      </c>
      <c r="C963" s="70"/>
      <c r="D963" s="70"/>
      <c r="E963" s="70"/>
    </row>
    <row r="964" spans="1:5" s="75" customFormat="1">
      <c r="A964" s="126">
        <v>39379</v>
      </c>
      <c r="B964" s="70">
        <v>8036.1545522467504</v>
      </c>
      <c r="C964" s="70"/>
      <c r="D964" s="70"/>
      <c r="E964" s="70"/>
    </row>
    <row r="965" spans="1:5" s="75" customFormat="1">
      <c r="A965" s="126">
        <v>39380</v>
      </c>
      <c r="B965" s="70">
        <v>8135.3683037249302</v>
      </c>
      <c r="C965" s="70"/>
      <c r="D965" s="70"/>
      <c r="E965" s="70"/>
    </row>
    <row r="966" spans="1:5" s="75" customFormat="1">
      <c r="A966" s="126">
        <v>39381</v>
      </c>
      <c r="B966" s="70">
        <v>8201.6340097380307</v>
      </c>
      <c r="C966" s="70"/>
      <c r="D966" s="70"/>
      <c r="E966" s="70"/>
    </row>
    <row r="967" spans="1:5" s="75" customFormat="1">
      <c r="A967" s="126">
        <v>39384</v>
      </c>
      <c r="B967" s="70">
        <v>8163.4507505491902</v>
      </c>
      <c r="C967" s="70"/>
      <c r="D967" s="70"/>
      <c r="E967" s="70"/>
    </row>
    <row r="968" spans="1:5" s="75" customFormat="1">
      <c r="A968" s="126">
        <v>39385</v>
      </c>
      <c r="B968" s="70">
        <v>8111.6993734163598</v>
      </c>
      <c r="C968" s="70"/>
      <c r="D968" s="70"/>
      <c r="E968" s="70"/>
    </row>
    <row r="969" spans="1:5" s="75" customFormat="1">
      <c r="A969" s="126">
        <v>39386</v>
      </c>
      <c r="B969" s="70">
        <v>8114.7576235930601</v>
      </c>
      <c r="C969" s="70"/>
      <c r="D969" s="70"/>
      <c r="E969" s="70"/>
    </row>
    <row r="970" spans="1:5" s="75" customFormat="1">
      <c r="A970" s="126">
        <v>39387</v>
      </c>
      <c r="B970" s="70">
        <v>8001.5992905767598</v>
      </c>
      <c r="C970" s="70"/>
      <c r="D970" s="70"/>
      <c r="E970" s="70"/>
    </row>
    <row r="971" spans="1:5" s="75" customFormat="1">
      <c r="A971" s="126">
        <v>39388</v>
      </c>
      <c r="B971" s="70">
        <v>7907.1680281354302</v>
      </c>
      <c r="C971" s="70"/>
      <c r="D971" s="70"/>
      <c r="E971" s="70"/>
    </row>
    <row r="972" spans="1:5" s="75" customFormat="1">
      <c r="A972" s="126">
        <v>39391</v>
      </c>
      <c r="B972" s="70">
        <v>7704.8386936486804</v>
      </c>
      <c r="C972" s="70"/>
      <c r="D972" s="70"/>
      <c r="E972" s="70"/>
    </row>
    <row r="973" spans="1:5" s="75" customFormat="1">
      <c r="A973" s="126">
        <v>39392</v>
      </c>
      <c r="B973" s="70">
        <v>7546.5293293063896</v>
      </c>
      <c r="C973" s="70"/>
      <c r="D973" s="70"/>
      <c r="E973" s="70"/>
    </row>
    <row r="974" spans="1:5" s="75" customFormat="1">
      <c r="A974" s="126">
        <v>39393</v>
      </c>
      <c r="B974" s="70">
        <v>7290.33740722313</v>
      </c>
      <c r="C974" s="70"/>
      <c r="D974" s="70"/>
      <c r="E974" s="70"/>
    </row>
    <row r="975" spans="1:5" s="75" customFormat="1">
      <c r="A975" s="126">
        <v>39394</v>
      </c>
      <c r="B975" s="70">
        <v>7301.1881579639803</v>
      </c>
      <c r="C975" s="70"/>
      <c r="D975" s="70"/>
      <c r="E975" s="70"/>
    </row>
    <row r="976" spans="1:5" s="75" customFormat="1">
      <c r="A976" s="126">
        <v>39395</v>
      </c>
      <c r="B976" s="70">
        <v>7223.0988128487097</v>
      </c>
      <c r="C976" s="70"/>
      <c r="D976" s="70"/>
      <c r="E976" s="70"/>
    </row>
    <row r="977" spans="1:5" s="75" customFormat="1">
      <c r="A977" s="126">
        <v>39398</v>
      </c>
      <c r="B977" s="70">
        <v>7325.3474080394199</v>
      </c>
      <c r="C977" s="70"/>
      <c r="D977" s="70"/>
      <c r="E977" s="70"/>
    </row>
    <row r="978" spans="1:5" s="75" customFormat="1">
      <c r="A978" s="126">
        <v>39399</v>
      </c>
      <c r="B978" s="70">
        <v>7357.4143210407301</v>
      </c>
      <c r="C978" s="70"/>
      <c r="D978" s="70"/>
      <c r="E978" s="70"/>
    </row>
    <row r="979" spans="1:5" s="75" customFormat="1">
      <c r="A979" s="126">
        <v>39400</v>
      </c>
      <c r="B979" s="70">
        <v>7439.6161815660598</v>
      </c>
      <c r="C979" s="70"/>
      <c r="D979" s="70"/>
      <c r="E979" s="70"/>
    </row>
    <row r="980" spans="1:5" s="75" customFormat="1">
      <c r="A980" s="126">
        <v>39401</v>
      </c>
      <c r="B980" s="70">
        <v>7325.5165530944596</v>
      </c>
      <c r="C980" s="70"/>
      <c r="D980" s="70"/>
      <c r="E980" s="70"/>
    </row>
    <row r="981" spans="1:5" s="75" customFormat="1">
      <c r="A981" s="126">
        <v>39402</v>
      </c>
      <c r="B981" s="70">
        <v>7219.5594471303602</v>
      </c>
      <c r="C981" s="70"/>
      <c r="D981" s="70"/>
      <c r="E981" s="70"/>
    </row>
    <row r="982" spans="1:5" s="75" customFormat="1">
      <c r="A982" s="126">
        <v>39405</v>
      </c>
      <c r="B982" s="70">
        <v>6955.7407035862097</v>
      </c>
      <c r="C982" s="70"/>
      <c r="D982" s="70"/>
      <c r="E982" s="70"/>
    </row>
    <row r="983" spans="1:5" s="75" customFormat="1">
      <c r="A983" s="126">
        <v>39406</v>
      </c>
      <c r="B983" s="70">
        <v>6954.6659474920798</v>
      </c>
      <c r="C983" s="70"/>
      <c r="D983" s="70"/>
      <c r="E983" s="70"/>
    </row>
    <row r="984" spans="1:5" s="75" customFormat="1">
      <c r="A984" s="126">
        <v>39407</v>
      </c>
      <c r="B984" s="70">
        <v>6783.2482755594201</v>
      </c>
      <c r="C984" s="70"/>
      <c r="D984" s="70"/>
      <c r="E984" s="70"/>
    </row>
    <row r="985" spans="1:5" s="75" customFormat="1">
      <c r="A985" s="126">
        <v>39408</v>
      </c>
      <c r="B985" s="70">
        <v>6741.2111896124097</v>
      </c>
      <c r="C985" s="70"/>
      <c r="D985" s="70"/>
      <c r="E985" s="70"/>
    </row>
    <row r="986" spans="1:5" s="75" customFormat="1">
      <c r="A986" s="126">
        <v>39409</v>
      </c>
      <c r="B986" s="70">
        <v>6751.6253599808597</v>
      </c>
      <c r="C986" s="70"/>
      <c r="D986" s="70"/>
      <c r="E986" s="70"/>
    </row>
    <row r="987" spans="1:5" s="75" customFormat="1">
      <c r="A987" s="126">
        <v>39412</v>
      </c>
      <c r="B987" s="70">
        <v>6841.5495204137396</v>
      </c>
      <c r="C987" s="70"/>
      <c r="D987" s="70"/>
      <c r="E987" s="70"/>
    </row>
    <row r="988" spans="1:5" s="75" customFormat="1">
      <c r="A988" s="126">
        <v>39413</v>
      </c>
      <c r="B988" s="70">
        <v>6674.6256457025302</v>
      </c>
      <c r="C988" s="70"/>
      <c r="D988" s="70"/>
      <c r="E988" s="70"/>
    </row>
    <row r="989" spans="1:5" s="75" customFormat="1">
      <c r="A989" s="126">
        <v>39414</v>
      </c>
      <c r="B989" s="70">
        <v>6811.2969666679301</v>
      </c>
      <c r="C989" s="70"/>
      <c r="D989" s="70"/>
      <c r="E989" s="70"/>
    </row>
    <row r="990" spans="1:5" s="75" customFormat="1">
      <c r="A990" s="126">
        <v>39415</v>
      </c>
      <c r="B990" s="70">
        <v>6895.5586703191202</v>
      </c>
      <c r="C990" s="70"/>
      <c r="D990" s="70"/>
      <c r="E990" s="70"/>
    </row>
    <row r="991" spans="1:5" s="75" customFormat="1">
      <c r="A991" s="126">
        <v>39416</v>
      </c>
      <c r="B991" s="70">
        <v>6983.6812102482299</v>
      </c>
      <c r="C991" s="70"/>
      <c r="D991" s="70"/>
      <c r="E991" s="70"/>
    </row>
    <row r="992" spans="1:5" s="75" customFormat="1">
      <c r="A992" s="126">
        <v>39419</v>
      </c>
      <c r="B992" s="70">
        <v>6852.5000887910901</v>
      </c>
      <c r="C992" s="70"/>
      <c r="D992" s="70"/>
      <c r="E992" s="70"/>
    </row>
    <row r="993" spans="1:5" s="75" customFormat="1">
      <c r="A993" s="126">
        <v>39420</v>
      </c>
      <c r="B993" s="70">
        <v>6640.2202686189003</v>
      </c>
      <c r="C993" s="70"/>
      <c r="D993" s="70"/>
      <c r="E993" s="70"/>
    </row>
    <row r="994" spans="1:5" s="75" customFormat="1">
      <c r="A994" s="126">
        <v>39421</v>
      </c>
      <c r="B994" s="70">
        <v>6510.4339192355201</v>
      </c>
      <c r="C994" s="70"/>
      <c r="D994" s="70"/>
      <c r="E994" s="70"/>
    </row>
    <row r="995" spans="1:5" s="75" customFormat="1">
      <c r="A995" s="126">
        <v>39422</v>
      </c>
      <c r="B995" s="70">
        <v>6380.8531367605901</v>
      </c>
      <c r="C995" s="70"/>
      <c r="D995" s="70"/>
      <c r="E995" s="70"/>
    </row>
    <row r="996" spans="1:5" s="75" customFormat="1">
      <c r="A996" s="126">
        <v>39423</v>
      </c>
      <c r="B996" s="70">
        <v>6432.8230558565701</v>
      </c>
      <c r="C996" s="70"/>
      <c r="D996" s="70"/>
      <c r="E996" s="70"/>
    </row>
    <row r="997" spans="1:5" s="75" customFormat="1">
      <c r="A997" s="126">
        <v>39426</v>
      </c>
      <c r="B997" s="70">
        <v>6407.4451556583999</v>
      </c>
      <c r="C997" s="70"/>
      <c r="D997" s="70"/>
      <c r="E997" s="70"/>
    </row>
    <row r="998" spans="1:5" s="75" customFormat="1">
      <c r="A998" s="126">
        <v>39427</v>
      </c>
      <c r="B998" s="70">
        <v>6583.3573529367604</v>
      </c>
      <c r="C998" s="70"/>
      <c r="D998" s="70"/>
      <c r="E998" s="70"/>
    </row>
    <row r="999" spans="1:5" s="75" customFormat="1">
      <c r="A999" s="126">
        <v>39428</v>
      </c>
      <c r="B999" s="70">
        <v>6589.4951926170297</v>
      </c>
      <c r="C999" s="70"/>
      <c r="D999" s="70"/>
      <c r="E999" s="70"/>
    </row>
    <row r="1000" spans="1:5" s="75" customFormat="1">
      <c r="A1000" s="126">
        <v>39429</v>
      </c>
      <c r="B1000" s="70">
        <v>6523.8118833690196</v>
      </c>
      <c r="C1000" s="70"/>
      <c r="D1000" s="70"/>
      <c r="E1000" s="70"/>
    </row>
    <row r="1001" spans="1:5" s="75" customFormat="1">
      <c r="A1001" s="126">
        <v>39430</v>
      </c>
      <c r="B1001" s="70">
        <v>6466.3196814490302</v>
      </c>
      <c r="C1001" s="70"/>
      <c r="D1001" s="70"/>
      <c r="E1001" s="70"/>
    </row>
    <row r="1002" spans="1:5" s="75" customFormat="1">
      <c r="A1002" s="126">
        <v>39433</v>
      </c>
      <c r="B1002" s="70">
        <v>6316.1808467839701</v>
      </c>
      <c r="C1002" s="70"/>
      <c r="D1002" s="70"/>
      <c r="E1002" s="70"/>
    </row>
    <row r="1003" spans="1:5" s="75" customFormat="1">
      <c r="A1003" s="126">
        <v>39434</v>
      </c>
      <c r="B1003" s="70">
        <v>6306.2833034330497</v>
      </c>
      <c r="C1003" s="70"/>
      <c r="D1003" s="70"/>
      <c r="E1003" s="70"/>
    </row>
    <row r="1004" spans="1:5" s="75" customFormat="1">
      <c r="A1004" s="126">
        <v>39435</v>
      </c>
      <c r="B1004" s="70">
        <v>6214.3027678032404</v>
      </c>
      <c r="C1004" s="70"/>
      <c r="D1004" s="70"/>
      <c r="E1004" s="70"/>
    </row>
    <row r="1005" spans="1:5" s="75" customFormat="1">
      <c r="A1005" s="126">
        <v>39436</v>
      </c>
      <c r="B1005" s="70">
        <v>6217.1328103347696</v>
      </c>
      <c r="C1005" s="70"/>
      <c r="D1005" s="70"/>
      <c r="E1005" s="70"/>
    </row>
    <row r="1006" spans="1:5" s="75" customFormat="1">
      <c r="A1006" s="126">
        <v>39437</v>
      </c>
      <c r="B1006" s="70">
        <v>6275.3752368358701</v>
      </c>
      <c r="C1006" s="70"/>
      <c r="D1006" s="70"/>
      <c r="E1006" s="70"/>
    </row>
    <row r="1007" spans="1:5" s="75" customFormat="1">
      <c r="A1007" s="126">
        <v>39443</v>
      </c>
      <c r="B1007" s="70">
        <v>6310.23462021676</v>
      </c>
      <c r="C1007" s="70"/>
      <c r="D1007" s="70"/>
      <c r="E1007" s="70"/>
    </row>
    <row r="1008" spans="1:5" s="75" customFormat="1">
      <c r="A1008" s="126">
        <v>39444</v>
      </c>
      <c r="B1008" s="70">
        <v>6318.0199318347304</v>
      </c>
      <c r="C1008" s="70"/>
      <c r="D1008" s="70"/>
      <c r="E1008" s="70"/>
    </row>
    <row r="1009" spans="1:5" s="75" customFormat="1">
      <c r="A1009" s="126">
        <v>39450</v>
      </c>
      <c r="B1009" s="70">
        <v>6144.06399973732</v>
      </c>
      <c r="C1009" s="70"/>
      <c r="D1009" s="70"/>
      <c r="E1009" s="70"/>
    </row>
    <row r="1010" spans="1:5" s="75" customFormat="1">
      <c r="A1010" s="126">
        <v>39451</v>
      </c>
      <c r="B1010" s="70">
        <v>5943.3647281958201</v>
      </c>
      <c r="C1010" s="70"/>
      <c r="D1010" s="70"/>
      <c r="E1010" s="70"/>
    </row>
    <row r="1011" spans="1:5" s="75" customFormat="1">
      <c r="A1011" s="126">
        <v>39454</v>
      </c>
      <c r="B1011" s="70">
        <v>5720.5286498367304</v>
      </c>
      <c r="C1011" s="70"/>
      <c r="D1011" s="70"/>
      <c r="E1011" s="70"/>
    </row>
    <row r="1012" spans="1:5" s="75" customFormat="1">
      <c r="A1012" s="126">
        <v>39455</v>
      </c>
      <c r="B1012" s="70">
        <v>5652.8920227640901</v>
      </c>
      <c r="C1012" s="70"/>
      <c r="D1012" s="70"/>
      <c r="E1012" s="70"/>
    </row>
    <row r="1013" spans="1:5" s="75" customFormat="1">
      <c r="A1013" s="126">
        <v>39456</v>
      </c>
      <c r="B1013" s="70">
        <v>5468.6488347622399</v>
      </c>
      <c r="C1013" s="70"/>
      <c r="D1013" s="70"/>
      <c r="E1013" s="70"/>
    </row>
    <row r="1014" spans="1:5" s="75" customFormat="1">
      <c r="A1014" s="126">
        <v>39457</v>
      </c>
      <c r="B1014" s="70">
        <v>5533.3215261004298</v>
      </c>
      <c r="C1014" s="70"/>
      <c r="D1014" s="70"/>
      <c r="E1014" s="70"/>
    </row>
    <row r="1015" spans="1:5" s="75" customFormat="1">
      <c r="A1015" s="126">
        <v>39458</v>
      </c>
      <c r="B1015" s="70">
        <v>5569.3746604587504</v>
      </c>
      <c r="C1015" s="70"/>
      <c r="D1015" s="70"/>
      <c r="E1015" s="70"/>
    </row>
    <row r="1016" spans="1:5" s="75" customFormat="1">
      <c r="A1016" s="126">
        <v>39461</v>
      </c>
      <c r="B1016" s="70">
        <v>5501.8061896442696</v>
      </c>
      <c r="C1016" s="70"/>
      <c r="D1016" s="70"/>
      <c r="E1016" s="70"/>
    </row>
    <row r="1017" spans="1:5" s="75" customFormat="1">
      <c r="A1017" s="126">
        <v>39462</v>
      </c>
      <c r="B1017" s="70">
        <v>5451.2740030183504</v>
      </c>
      <c r="C1017" s="70"/>
      <c r="D1017" s="70"/>
      <c r="E1017" s="70"/>
    </row>
    <row r="1018" spans="1:5" s="75" customFormat="1">
      <c r="A1018" s="126">
        <v>39463</v>
      </c>
      <c r="B1018" s="70">
        <v>5452.6775968478196</v>
      </c>
      <c r="C1018" s="70"/>
      <c r="D1018" s="70"/>
      <c r="E1018" s="70"/>
    </row>
    <row r="1019" spans="1:5" s="75" customFormat="1">
      <c r="A1019" s="126">
        <v>39464</v>
      </c>
      <c r="B1019" s="70">
        <v>5514.6992702855696</v>
      </c>
      <c r="C1019" s="70"/>
      <c r="D1019" s="70"/>
      <c r="E1019" s="70"/>
    </row>
    <row r="1020" spans="1:5" s="75" customFormat="1">
      <c r="A1020" s="126">
        <v>39465</v>
      </c>
      <c r="B1020" s="70">
        <v>5531.1081709562804</v>
      </c>
      <c r="C1020" s="70"/>
      <c r="D1020" s="70"/>
      <c r="E1020" s="70"/>
    </row>
    <row r="1021" spans="1:5" s="75" customFormat="1">
      <c r="A1021" s="126">
        <v>39468</v>
      </c>
      <c r="B1021" s="70">
        <v>5317.8031063721501</v>
      </c>
      <c r="C1021" s="70"/>
      <c r="D1021" s="70"/>
      <c r="E1021" s="70"/>
    </row>
    <row r="1022" spans="1:5" s="75" customFormat="1">
      <c r="A1022" s="126">
        <v>39469</v>
      </c>
      <c r="B1022" s="70">
        <v>5287.84978193798</v>
      </c>
      <c r="C1022" s="70"/>
      <c r="D1022" s="70"/>
      <c r="E1022" s="70"/>
    </row>
    <row r="1023" spans="1:5" s="75" customFormat="1">
      <c r="A1023" s="126">
        <v>39470</v>
      </c>
      <c r="B1023" s="70">
        <v>5050.7131644845304</v>
      </c>
      <c r="C1023" s="70"/>
      <c r="D1023" s="70"/>
      <c r="E1023" s="70"/>
    </row>
    <row r="1024" spans="1:5" s="75" customFormat="1">
      <c r="A1024" s="126">
        <v>39471</v>
      </c>
      <c r="B1024" s="70">
        <v>5200.6931093701396</v>
      </c>
      <c r="C1024" s="70"/>
      <c r="D1024" s="70"/>
      <c r="E1024" s="70"/>
    </row>
    <row r="1025" spans="1:5" s="75" customFormat="1">
      <c r="A1025" s="126">
        <v>39472</v>
      </c>
      <c r="B1025" s="70">
        <v>5451.2931491268801</v>
      </c>
      <c r="C1025" s="70"/>
      <c r="D1025" s="70"/>
      <c r="E1025" s="70"/>
    </row>
    <row r="1026" spans="1:5" s="75" customFormat="1">
      <c r="A1026" s="126">
        <v>39475</v>
      </c>
      <c r="B1026" s="70">
        <v>5413.7007547113099</v>
      </c>
      <c r="C1026" s="70"/>
      <c r="D1026" s="70"/>
      <c r="E1026" s="70"/>
    </row>
    <row r="1027" spans="1:5" s="75" customFormat="1">
      <c r="A1027" s="126">
        <v>39476</v>
      </c>
      <c r="B1027" s="70">
        <v>5552.9773816552697</v>
      </c>
      <c r="C1027" s="70"/>
      <c r="D1027" s="70"/>
      <c r="E1027" s="70"/>
    </row>
    <row r="1028" spans="1:5" s="75" customFormat="1">
      <c r="A1028" s="126">
        <v>39477</v>
      </c>
      <c r="B1028" s="70">
        <v>5541.4406928240396</v>
      </c>
      <c r="C1028" s="70"/>
      <c r="D1028" s="70"/>
      <c r="E1028" s="70"/>
    </row>
    <row r="1029" spans="1:5" s="75" customFormat="1">
      <c r="A1029" s="126">
        <v>39478</v>
      </c>
      <c r="B1029" s="70">
        <v>5481.30697338955</v>
      </c>
      <c r="C1029" s="70"/>
      <c r="D1029" s="70"/>
      <c r="E1029" s="70"/>
    </row>
    <row r="1030" spans="1:5" s="75" customFormat="1">
      <c r="A1030" s="126">
        <v>39479</v>
      </c>
      <c r="B1030" s="70">
        <v>5463.6484394647796</v>
      </c>
      <c r="C1030" s="70"/>
      <c r="D1030" s="70"/>
      <c r="E1030" s="70"/>
    </row>
    <row r="1031" spans="1:5" s="75" customFormat="1">
      <c r="A1031" s="126">
        <v>39482</v>
      </c>
      <c r="B1031" s="70">
        <v>5404.6002844200102</v>
      </c>
      <c r="C1031" s="70"/>
      <c r="D1031" s="70"/>
      <c r="E1031" s="70"/>
    </row>
    <row r="1032" spans="1:5" s="75" customFormat="1">
      <c r="A1032" s="126">
        <v>39483</v>
      </c>
      <c r="B1032" s="70">
        <v>5232.1203766196404</v>
      </c>
      <c r="C1032" s="70"/>
      <c r="D1032" s="70"/>
      <c r="E1032" s="70"/>
    </row>
    <row r="1033" spans="1:5" s="75" customFormat="1">
      <c r="A1033" s="126">
        <v>39484</v>
      </c>
      <c r="B1033" s="70">
        <v>5102.3890084971099</v>
      </c>
      <c r="C1033" s="70"/>
      <c r="D1033" s="70"/>
      <c r="E1033" s="70"/>
    </row>
    <row r="1034" spans="1:5" s="75" customFormat="1">
      <c r="A1034" s="126">
        <v>39485</v>
      </c>
      <c r="B1034" s="70">
        <v>5067.8340596325797</v>
      </c>
      <c r="C1034" s="70"/>
      <c r="D1034" s="70"/>
      <c r="E1034" s="70"/>
    </row>
    <row r="1035" spans="1:5" s="75" customFormat="1">
      <c r="A1035" s="126">
        <v>39486</v>
      </c>
      <c r="B1035" s="70">
        <v>4999.6980977156099</v>
      </c>
      <c r="C1035" s="70"/>
      <c r="D1035" s="70"/>
      <c r="E1035" s="70"/>
    </row>
    <row r="1036" spans="1:5" s="75" customFormat="1">
      <c r="A1036" s="126">
        <v>39489</v>
      </c>
      <c r="B1036" s="70">
        <v>4848.4300568134404</v>
      </c>
      <c r="C1036" s="70"/>
      <c r="D1036" s="70"/>
      <c r="E1036" s="70"/>
    </row>
    <row r="1037" spans="1:5" s="75" customFormat="1">
      <c r="A1037" s="126">
        <v>39490</v>
      </c>
      <c r="B1037" s="70">
        <v>5005.5166619872698</v>
      </c>
      <c r="C1037" s="70"/>
      <c r="D1037" s="70"/>
      <c r="E1037" s="70"/>
    </row>
    <row r="1038" spans="1:5" s="75" customFormat="1">
      <c r="A1038" s="126">
        <v>39491</v>
      </c>
      <c r="B1038" s="70">
        <v>5094.4424795883597</v>
      </c>
      <c r="C1038" s="70"/>
      <c r="D1038" s="70"/>
      <c r="E1038" s="70"/>
    </row>
    <row r="1039" spans="1:5" s="75" customFormat="1">
      <c r="A1039" s="126">
        <v>39492</v>
      </c>
      <c r="B1039" s="70">
        <v>5052.0037212960997</v>
      </c>
      <c r="C1039" s="70"/>
      <c r="D1039" s="70"/>
      <c r="E1039" s="70"/>
    </row>
    <row r="1040" spans="1:5" s="75" customFormat="1">
      <c r="A1040" s="126">
        <v>39493</v>
      </c>
      <c r="B1040" s="70">
        <v>5115.6728083620601</v>
      </c>
      <c r="C1040" s="70"/>
      <c r="D1040" s="70"/>
      <c r="E1040" s="70"/>
    </row>
    <row r="1041" spans="1:5" s="75" customFormat="1">
      <c r="A1041" s="126">
        <v>39496</v>
      </c>
      <c r="B1041" s="70">
        <v>5183.5419500670596</v>
      </c>
      <c r="C1041" s="70"/>
      <c r="D1041" s="70"/>
      <c r="E1041" s="70"/>
    </row>
    <row r="1042" spans="1:5" s="75" customFormat="1">
      <c r="A1042" s="126">
        <v>39497</v>
      </c>
      <c r="B1042" s="70">
        <v>5120.4358448923304</v>
      </c>
      <c r="C1042" s="70"/>
      <c r="D1042" s="70"/>
      <c r="E1042" s="70"/>
    </row>
    <row r="1043" spans="1:5" s="75" customFormat="1">
      <c r="A1043" s="126">
        <v>39498</v>
      </c>
      <c r="B1043" s="70">
        <v>5081.7156435803499</v>
      </c>
      <c r="C1043" s="70"/>
      <c r="D1043" s="70"/>
      <c r="E1043" s="70"/>
    </row>
    <row r="1044" spans="1:5" s="75" customFormat="1">
      <c r="A1044" s="126">
        <v>39499</v>
      </c>
      <c r="B1044" s="70">
        <v>5033.5204494621503</v>
      </c>
      <c r="C1044" s="70"/>
      <c r="D1044" s="70"/>
      <c r="E1044" s="70"/>
    </row>
    <row r="1045" spans="1:5" s="75" customFormat="1">
      <c r="A1045" s="126">
        <v>39500</v>
      </c>
      <c r="B1045" s="70">
        <v>5024.7284726588396</v>
      </c>
      <c r="C1045" s="70"/>
      <c r="D1045" s="70"/>
      <c r="E1045" s="70"/>
    </row>
    <row r="1046" spans="1:5" s="75" customFormat="1">
      <c r="A1046" s="126">
        <v>39503</v>
      </c>
      <c r="B1046" s="70">
        <v>5048.7998184168</v>
      </c>
      <c r="C1046" s="70"/>
      <c r="D1046" s="70"/>
      <c r="E1046" s="70"/>
    </row>
    <row r="1047" spans="1:5" s="75" customFormat="1">
      <c r="A1047" s="126">
        <v>39504</v>
      </c>
      <c r="B1047" s="70">
        <v>5033.5740553997002</v>
      </c>
      <c r="C1047" s="70"/>
      <c r="D1047" s="70"/>
      <c r="E1047" s="70"/>
    </row>
    <row r="1048" spans="1:5" s="75" customFormat="1">
      <c r="A1048" s="126">
        <v>39505</v>
      </c>
      <c r="B1048" s="70">
        <v>4955.1261709946402</v>
      </c>
      <c r="C1048" s="70"/>
      <c r="D1048" s="70"/>
      <c r="E1048" s="70"/>
    </row>
    <row r="1049" spans="1:5" s="75" customFormat="1">
      <c r="A1049" s="126">
        <v>39506</v>
      </c>
      <c r="B1049" s="70">
        <v>4896.8255263883602</v>
      </c>
      <c r="C1049" s="70"/>
      <c r="D1049" s="70"/>
      <c r="E1049" s="70"/>
    </row>
    <row r="1050" spans="1:5" s="75" customFormat="1">
      <c r="A1050" s="126">
        <v>39507</v>
      </c>
      <c r="B1050" s="70">
        <v>4886.7291409641002</v>
      </c>
      <c r="C1050" s="70"/>
      <c r="D1050" s="70"/>
      <c r="E1050" s="70"/>
    </row>
    <row r="1051" spans="1:5" s="75" customFormat="1">
      <c r="A1051" s="126">
        <v>39510</v>
      </c>
      <c r="B1051" s="70">
        <v>4832.0015196212498</v>
      </c>
      <c r="C1051" s="70"/>
      <c r="D1051" s="70"/>
      <c r="E1051" s="70"/>
    </row>
    <row r="1052" spans="1:5" s="75" customFormat="1">
      <c r="A1052" s="126">
        <v>39511</v>
      </c>
      <c r="B1052" s="70">
        <v>4816.2919308291603</v>
      </c>
      <c r="C1052" s="70"/>
      <c r="D1052" s="70"/>
      <c r="E1052" s="70"/>
    </row>
    <row r="1053" spans="1:5" s="75" customFormat="1">
      <c r="A1053" s="126">
        <v>39512</v>
      </c>
      <c r="B1053" s="70">
        <v>4849.6095615281401</v>
      </c>
      <c r="C1053" s="70"/>
      <c r="D1053" s="70"/>
      <c r="E1053" s="70"/>
    </row>
    <row r="1054" spans="1:5" s="75" customFormat="1">
      <c r="A1054" s="126">
        <v>39513</v>
      </c>
      <c r="B1054" s="70">
        <v>4808.1630387290097</v>
      </c>
      <c r="C1054" s="70"/>
      <c r="D1054" s="70"/>
      <c r="E1054" s="70"/>
    </row>
    <row r="1055" spans="1:5" s="75" customFormat="1">
      <c r="A1055" s="126">
        <v>39514</v>
      </c>
      <c r="B1055" s="70">
        <v>4895.7718463440197</v>
      </c>
      <c r="C1055" s="70"/>
      <c r="D1055" s="70"/>
      <c r="E1055" s="70"/>
    </row>
    <row r="1056" spans="1:5" s="75" customFormat="1">
      <c r="A1056" s="126">
        <v>39517</v>
      </c>
      <c r="B1056" s="70">
        <v>4836.9112229758903</v>
      </c>
      <c r="C1056" s="70"/>
      <c r="D1056" s="70"/>
      <c r="E1056" s="70"/>
    </row>
    <row r="1057" spans="1:5" s="75" customFormat="1">
      <c r="A1057" s="126">
        <v>39518</v>
      </c>
      <c r="B1057" s="70">
        <v>4911.5350433070598</v>
      </c>
      <c r="C1057" s="70"/>
      <c r="D1057" s="70"/>
      <c r="E1057" s="70"/>
    </row>
    <row r="1058" spans="1:5" s="75" customFormat="1">
      <c r="A1058" s="126">
        <v>39519</v>
      </c>
      <c r="B1058" s="70">
        <v>4936.7673580279097</v>
      </c>
      <c r="C1058" s="70"/>
      <c r="D1058" s="70"/>
      <c r="E1058" s="70"/>
    </row>
    <row r="1059" spans="1:5" s="75" customFormat="1">
      <c r="A1059" s="126">
        <v>39520</v>
      </c>
      <c r="B1059" s="70">
        <v>4843.8536170859697</v>
      </c>
      <c r="C1059" s="70"/>
      <c r="D1059" s="70"/>
      <c r="E1059" s="70"/>
    </row>
    <row r="1060" spans="1:5" s="75" customFormat="1">
      <c r="A1060" s="126">
        <v>39521</v>
      </c>
      <c r="B1060" s="70">
        <v>4818.4716256618603</v>
      </c>
      <c r="C1060" s="70"/>
      <c r="D1060" s="70"/>
      <c r="E1060" s="70"/>
    </row>
    <row r="1061" spans="1:5" s="75" customFormat="1">
      <c r="A1061" s="126">
        <v>39524</v>
      </c>
      <c r="B1061" s="70">
        <v>4652.2157172334</v>
      </c>
      <c r="C1061" s="70"/>
      <c r="D1061" s="70"/>
      <c r="E1061" s="70"/>
    </row>
    <row r="1062" spans="1:5" s="75" customFormat="1">
      <c r="A1062" s="126">
        <v>39525</v>
      </c>
      <c r="B1062" s="70">
        <v>4658.5946248046403</v>
      </c>
      <c r="C1062" s="70"/>
      <c r="D1062" s="70"/>
      <c r="E1062" s="70"/>
    </row>
    <row r="1063" spans="1:5" s="75" customFormat="1">
      <c r="A1063" s="126">
        <v>39526</v>
      </c>
      <c r="B1063" s="70">
        <v>4564.4076235848097</v>
      </c>
      <c r="C1063" s="70"/>
      <c r="D1063" s="70"/>
      <c r="E1063" s="70"/>
    </row>
    <row r="1064" spans="1:5" s="75" customFormat="1">
      <c r="A1064" s="126">
        <v>39532</v>
      </c>
      <c r="B1064" s="70">
        <v>4845.4179361860697</v>
      </c>
      <c r="C1064" s="70"/>
      <c r="D1064" s="70"/>
      <c r="E1064" s="70"/>
    </row>
    <row r="1065" spans="1:5" s="75" customFormat="1">
      <c r="A1065" s="126">
        <v>39533</v>
      </c>
      <c r="B1065" s="70">
        <v>5022.3257360765201</v>
      </c>
      <c r="C1065" s="70"/>
      <c r="D1065" s="70"/>
      <c r="E1065" s="70"/>
    </row>
    <row r="1066" spans="1:5" s="75" customFormat="1">
      <c r="A1066" s="126">
        <v>39534</v>
      </c>
      <c r="B1066" s="70">
        <v>5025.84893771322</v>
      </c>
      <c r="C1066" s="70"/>
      <c r="D1066" s="70"/>
      <c r="E1066" s="70"/>
    </row>
    <row r="1067" spans="1:5" s="75" customFormat="1">
      <c r="A1067" s="126">
        <v>39535</v>
      </c>
      <c r="B1067" s="70">
        <v>4928.8537095095999</v>
      </c>
      <c r="C1067" s="70"/>
      <c r="D1067" s="70"/>
      <c r="E1067" s="70"/>
    </row>
    <row r="1068" spans="1:5" s="75" customFormat="1">
      <c r="A1068" s="126">
        <v>39538</v>
      </c>
      <c r="B1068" s="70">
        <v>5050.7447707986603</v>
      </c>
      <c r="C1068" s="70"/>
      <c r="D1068" s="70"/>
      <c r="E1068" s="70"/>
    </row>
    <row r="1069" spans="1:5" s="75" customFormat="1">
      <c r="A1069" s="126">
        <v>39539</v>
      </c>
      <c r="B1069" s="70">
        <v>5041.2557478731997</v>
      </c>
      <c r="C1069" s="70"/>
      <c r="D1069" s="70"/>
      <c r="E1069" s="70"/>
    </row>
    <row r="1070" spans="1:5" s="75" customFormat="1">
      <c r="A1070" s="126">
        <v>39540</v>
      </c>
      <c r="B1070" s="70">
        <v>5184.8129759219801</v>
      </c>
      <c r="C1070" s="70"/>
      <c r="D1070" s="70"/>
      <c r="E1070" s="70"/>
    </row>
    <row r="1071" spans="1:5" s="75" customFormat="1">
      <c r="A1071" s="126">
        <v>39541</v>
      </c>
      <c r="B1071" s="70">
        <v>5255.8212201010401</v>
      </c>
      <c r="C1071" s="70"/>
      <c r="D1071" s="70"/>
      <c r="E1071" s="70"/>
    </row>
    <row r="1072" spans="1:5" s="75" customFormat="1">
      <c r="A1072" s="126">
        <v>39542</v>
      </c>
      <c r="B1072" s="70">
        <v>5302.3885595105903</v>
      </c>
      <c r="C1072" s="70"/>
      <c r="D1072" s="70"/>
      <c r="E1072" s="70"/>
    </row>
    <row r="1073" spans="1:5" s="75" customFormat="1">
      <c r="A1073" s="126">
        <v>39545</v>
      </c>
      <c r="B1073" s="70">
        <v>5392.5775588810502</v>
      </c>
      <c r="C1073" s="70"/>
      <c r="D1073" s="70"/>
      <c r="E1073" s="70"/>
    </row>
    <row r="1074" spans="1:5" s="75" customFormat="1">
      <c r="A1074" s="126">
        <v>39546</v>
      </c>
      <c r="B1074" s="70">
        <v>5428.8587083222001</v>
      </c>
      <c r="C1074" s="70"/>
      <c r="D1074" s="70"/>
      <c r="E1074" s="70"/>
    </row>
    <row r="1075" spans="1:5" s="75" customFormat="1">
      <c r="A1075" s="126">
        <v>39547</v>
      </c>
      <c r="B1075" s="70">
        <v>5450.58174199925</v>
      </c>
      <c r="C1075" s="70"/>
      <c r="D1075" s="70"/>
      <c r="E1075" s="70"/>
    </row>
    <row r="1076" spans="1:5" s="75" customFormat="1">
      <c r="A1076" s="126">
        <v>39548</v>
      </c>
      <c r="B1076" s="70">
        <v>5348.1833063025497</v>
      </c>
      <c r="C1076" s="70"/>
      <c r="D1076" s="70"/>
      <c r="E1076" s="70"/>
    </row>
    <row r="1077" spans="1:5" s="75" customFormat="1">
      <c r="A1077" s="126">
        <v>39549</v>
      </c>
      <c r="B1077" s="70">
        <v>5274.78548401644</v>
      </c>
      <c r="C1077" s="70"/>
      <c r="D1077" s="70"/>
      <c r="E1077" s="70"/>
    </row>
    <row r="1078" spans="1:5" s="75" customFormat="1">
      <c r="A1078" s="126">
        <v>39552</v>
      </c>
      <c r="B1078" s="70">
        <v>5193.0342797376597</v>
      </c>
      <c r="C1078" s="70"/>
      <c r="D1078" s="70"/>
      <c r="E1078" s="70"/>
    </row>
    <row r="1079" spans="1:5" s="75" customFormat="1">
      <c r="A1079" s="126">
        <v>39553</v>
      </c>
      <c r="B1079" s="70">
        <v>5181.50966342222</v>
      </c>
      <c r="C1079" s="70"/>
      <c r="D1079" s="70"/>
      <c r="E1079" s="70"/>
    </row>
    <row r="1080" spans="1:5" s="75" customFormat="1">
      <c r="A1080" s="126">
        <v>39554</v>
      </c>
      <c r="B1080" s="70">
        <v>5244.9829688871896</v>
      </c>
      <c r="C1080" s="70"/>
      <c r="D1080" s="70"/>
      <c r="E1080" s="70"/>
    </row>
    <row r="1081" spans="1:5" s="75" customFormat="1">
      <c r="A1081" s="126">
        <v>39555</v>
      </c>
      <c r="B1081" s="70">
        <v>5223.9931521172603</v>
      </c>
      <c r="C1081" s="70"/>
      <c r="D1081" s="70"/>
      <c r="E1081" s="70"/>
    </row>
    <row r="1082" spans="1:5" s="75" customFormat="1">
      <c r="A1082" s="126">
        <v>39556</v>
      </c>
      <c r="B1082" s="70">
        <v>5299.9433266442302</v>
      </c>
      <c r="C1082" s="70"/>
      <c r="D1082" s="70"/>
      <c r="E1082" s="70"/>
    </row>
    <row r="1083" spans="1:5" s="75" customFormat="1">
      <c r="A1083" s="126">
        <v>39559</v>
      </c>
      <c r="B1083" s="70">
        <v>5236.7679984409597</v>
      </c>
      <c r="C1083" s="70"/>
      <c r="D1083" s="70"/>
      <c r="E1083" s="70"/>
    </row>
    <row r="1084" spans="1:5" s="75" customFormat="1">
      <c r="A1084" s="126">
        <v>39560</v>
      </c>
      <c r="B1084" s="70">
        <v>5170.4092269741705</v>
      </c>
      <c r="C1084" s="70"/>
      <c r="D1084" s="70"/>
      <c r="E1084" s="70"/>
    </row>
    <row r="1085" spans="1:5" s="75" customFormat="1">
      <c r="A1085" s="126">
        <v>39561</v>
      </c>
      <c r="B1085" s="70">
        <v>5202.9017791155602</v>
      </c>
      <c r="C1085" s="70"/>
      <c r="D1085" s="70"/>
      <c r="E1085" s="70"/>
    </row>
    <row r="1086" spans="1:5" s="75" customFormat="1">
      <c r="A1086" s="126">
        <v>39563</v>
      </c>
      <c r="B1086" s="70">
        <v>5266.37866606839</v>
      </c>
      <c r="C1086" s="70"/>
      <c r="D1086" s="70"/>
      <c r="E1086" s="70"/>
    </row>
    <row r="1087" spans="1:5" s="75" customFormat="1">
      <c r="A1087" s="126">
        <v>39566</v>
      </c>
      <c r="B1087" s="70">
        <v>5299.3275826717299</v>
      </c>
      <c r="C1087" s="70"/>
      <c r="D1087" s="70"/>
      <c r="E1087" s="70"/>
    </row>
    <row r="1088" spans="1:5" s="75" customFormat="1">
      <c r="A1088" s="126">
        <v>39567</v>
      </c>
      <c r="B1088" s="70">
        <v>5215.8668193539697</v>
      </c>
      <c r="C1088" s="70"/>
      <c r="D1088" s="70"/>
      <c r="E1088" s="70"/>
    </row>
    <row r="1089" spans="1:5" s="75" customFormat="1">
      <c r="A1089" s="126">
        <v>39568</v>
      </c>
      <c r="B1089" s="70">
        <v>5211.5285689273796</v>
      </c>
      <c r="C1089" s="70"/>
      <c r="D1089" s="70"/>
      <c r="E1089" s="70"/>
    </row>
    <row r="1090" spans="1:5" s="75" customFormat="1">
      <c r="A1090" s="126">
        <v>39570</v>
      </c>
      <c r="B1090" s="70">
        <v>5171.3846929814499</v>
      </c>
      <c r="C1090" s="70"/>
      <c r="D1090" s="70"/>
      <c r="E1090" s="70"/>
    </row>
    <row r="1091" spans="1:5" s="75" customFormat="1">
      <c r="A1091" s="126">
        <v>39573</v>
      </c>
      <c r="B1091" s="70">
        <v>5004.9397058040604</v>
      </c>
      <c r="C1091" s="70"/>
      <c r="D1091" s="70"/>
      <c r="E1091" s="70"/>
    </row>
    <row r="1092" spans="1:5" s="75" customFormat="1">
      <c r="A1092" s="126">
        <v>39574</v>
      </c>
      <c r="B1092" s="70">
        <v>4884.5184006846002</v>
      </c>
      <c r="C1092" s="70"/>
      <c r="D1092" s="70"/>
      <c r="E1092" s="70"/>
    </row>
    <row r="1093" spans="1:5" s="75" customFormat="1">
      <c r="A1093" s="126">
        <v>39575</v>
      </c>
      <c r="B1093" s="70">
        <v>4940.6481497947098</v>
      </c>
      <c r="C1093" s="70"/>
      <c r="D1093" s="70"/>
      <c r="E1093" s="70"/>
    </row>
    <row r="1094" spans="1:5" s="75" customFormat="1">
      <c r="A1094" s="126">
        <v>39576</v>
      </c>
      <c r="B1094" s="70">
        <v>4923.02583542091</v>
      </c>
      <c r="C1094" s="70"/>
      <c r="D1094" s="70"/>
      <c r="E1094" s="70"/>
    </row>
    <row r="1095" spans="1:5" s="75" customFormat="1">
      <c r="A1095" s="126">
        <v>39577</v>
      </c>
      <c r="B1095" s="70">
        <v>4900.8693673176404</v>
      </c>
      <c r="C1095" s="70"/>
      <c r="D1095" s="70"/>
      <c r="E1095" s="70"/>
    </row>
    <row r="1096" spans="1:5" s="75" customFormat="1">
      <c r="A1096" s="126">
        <v>39581</v>
      </c>
      <c r="B1096" s="70">
        <v>4860.2568110100401</v>
      </c>
      <c r="C1096" s="70"/>
      <c r="D1096" s="70"/>
      <c r="E1096" s="70"/>
    </row>
    <row r="1097" spans="1:5" s="75" customFormat="1">
      <c r="A1097" s="126">
        <v>39582</v>
      </c>
      <c r="B1097" s="70">
        <v>4829.6854353334602</v>
      </c>
      <c r="C1097" s="70"/>
      <c r="D1097" s="70"/>
      <c r="E1097" s="70"/>
    </row>
    <row r="1098" spans="1:5" s="75" customFormat="1">
      <c r="A1098" s="126">
        <v>39583</v>
      </c>
      <c r="B1098" s="70">
        <v>4797.6958773583801</v>
      </c>
      <c r="C1098" s="70"/>
      <c r="D1098" s="70"/>
      <c r="E1098" s="70"/>
    </row>
    <row r="1099" spans="1:5" s="75" customFormat="1">
      <c r="A1099" s="126">
        <v>39584</v>
      </c>
      <c r="B1099" s="70">
        <v>4862.5188734269104</v>
      </c>
      <c r="C1099" s="70"/>
      <c r="D1099" s="70"/>
      <c r="E1099" s="70"/>
    </row>
    <row r="1100" spans="1:5" s="75" customFormat="1">
      <c r="A1100" s="126">
        <v>39587</v>
      </c>
      <c r="B1100" s="70">
        <v>4941.3142823285698</v>
      </c>
      <c r="C1100" s="70"/>
      <c r="D1100" s="70"/>
      <c r="E1100" s="70"/>
    </row>
    <row r="1101" spans="1:5" s="75" customFormat="1">
      <c r="A1101" s="126">
        <v>39588</v>
      </c>
      <c r="B1101" s="70">
        <v>4902.3017164704297</v>
      </c>
      <c r="C1101" s="70"/>
      <c r="D1101" s="70"/>
      <c r="E1101" s="70"/>
    </row>
    <row r="1102" spans="1:5" s="75" customFormat="1">
      <c r="A1102" s="126">
        <v>39589</v>
      </c>
      <c r="B1102" s="70">
        <v>4899.9810841217604</v>
      </c>
      <c r="C1102" s="70"/>
      <c r="D1102" s="70"/>
      <c r="E1102" s="70"/>
    </row>
    <row r="1103" spans="1:5" s="75" customFormat="1">
      <c r="A1103" s="126">
        <v>39590</v>
      </c>
      <c r="B1103" s="70">
        <v>4871.1081527198803</v>
      </c>
      <c r="C1103" s="70"/>
      <c r="D1103" s="70"/>
      <c r="E1103" s="70"/>
    </row>
    <row r="1104" spans="1:5" s="75" customFormat="1">
      <c r="A1104" s="126">
        <v>39591</v>
      </c>
      <c r="B1104" s="70">
        <v>4827.9852987180702</v>
      </c>
      <c r="C1104" s="70"/>
      <c r="D1104" s="70"/>
      <c r="E1104" s="70"/>
    </row>
    <row r="1105" spans="1:5" s="75" customFormat="1">
      <c r="A1105" s="126">
        <v>39594</v>
      </c>
      <c r="B1105" s="70">
        <v>4782.59262394302</v>
      </c>
      <c r="C1105" s="70"/>
      <c r="D1105" s="70"/>
      <c r="E1105" s="70"/>
    </row>
    <row r="1106" spans="1:5" s="75" customFormat="1">
      <c r="A1106" s="126">
        <v>39595</v>
      </c>
      <c r="B1106" s="70">
        <v>4809.2005146232596</v>
      </c>
      <c r="C1106" s="70"/>
      <c r="D1106" s="70"/>
      <c r="E1106" s="70"/>
    </row>
    <row r="1107" spans="1:5" s="75" customFormat="1">
      <c r="A1107" s="126">
        <v>39596</v>
      </c>
      <c r="B1107" s="70">
        <v>4804.40093468757</v>
      </c>
      <c r="C1107" s="70"/>
      <c r="D1107" s="70"/>
      <c r="E1107" s="70"/>
    </row>
    <row r="1108" spans="1:5" s="75" customFormat="1">
      <c r="A1108" s="126">
        <v>39597</v>
      </c>
      <c r="B1108" s="70">
        <v>4800.1540510368804</v>
      </c>
      <c r="C1108" s="70"/>
      <c r="D1108" s="70"/>
      <c r="E1108" s="70"/>
    </row>
    <row r="1109" spans="1:5" s="75" customFormat="1">
      <c r="A1109" s="126">
        <v>39598</v>
      </c>
      <c r="B1109" s="70">
        <v>4747.3904136251303</v>
      </c>
      <c r="C1109" s="70"/>
      <c r="D1109" s="70"/>
      <c r="E1109" s="70"/>
    </row>
    <row r="1110" spans="1:5" s="75" customFormat="1">
      <c r="A1110" s="126">
        <v>39601</v>
      </c>
      <c r="B1110" s="70">
        <v>4701.8329400393204</v>
      </c>
      <c r="C1110" s="70"/>
      <c r="D1110" s="70"/>
      <c r="E1110" s="70"/>
    </row>
    <row r="1111" spans="1:5" s="75" customFormat="1">
      <c r="A1111" s="126">
        <v>39602</v>
      </c>
      <c r="B1111" s="70">
        <v>4686.4999402004796</v>
      </c>
      <c r="C1111" s="70"/>
      <c r="D1111" s="70"/>
      <c r="E1111" s="70"/>
    </row>
    <row r="1112" spans="1:5" s="75" customFormat="1">
      <c r="A1112" s="126">
        <v>39603</v>
      </c>
      <c r="B1112" s="70">
        <v>4657.5548220425799</v>
      </c>
      <c r="C1112" s="70"/>
      <c r="D1112" s="70"/>
      <c r="E1112" s="70"/>
    </row>
    <row r="1113" spans="1:5" s="75" customFormat="1">
      <c r="A1113" s="126">
        <v>39604</v>
      </c>
      <c r="B1113" s="70">
        <v>4698.3864022677399</v>
      </c>
      <c r="C1113" s="70"/>
      <c r="D1113" s="70"/>
      <c r="E1113" s="70"/>
    </row>
    <row r="1114" spans="1:5" s="75" customFormat="1">
      <c r="A1114" s="126">
        <v>39605</v>
      </c>
      <c r="B1114" s="70">
        <v>4665.1809441419</v>
      </c>
      <c r="C1114" s="70"/>
      <c r="D1114" s="70"/>
      <c r="E1114" s="70"/>
    </row>
    <row r="1115" spans="1:5" s="75" customFormat="1">
      <c r="A1115" s="126">
        <v>39608</v>
      </c>
      <c r="B1115" s="70">
        <v>4604.0102473961997</v>
      </c>
      <c r="C1115" s="70"/>
      <c r="D1115" s="70"/>
      <c r="E1115" s="70"/>
    </row>
    <row r="1116" spans="1:5" s="75" customFormat="1">
      <c r="A1116" s="126">
        <v>39609</v>
      </c>
      <c r="B1116" s="70">
        <v>4512.35434513569</v>
      </c>
      <c r="C1116" s="70"/>
      <c r="D1116" s="70"/>
      <c r="E1116" s="70"/>
    </row>
    <row r="1117" spans="1:5" s="75" customFormat="1">
      <c r="A1117" s="126">
        <v>39610</v>
      </c>
      <c r="B1117" s="70">
        <v>4481.86973518175</v>
      </c>
      <c r="C1117" s="70"/>
      <c r="D1117" s="70"/>
      <c r="E1117" s="70"/>
    </row>
    <row r="1118" spans="1:5" s="75" customFormat="1">
      <c r="A1118" s="126">
        <v>39611</v>
      </c>
      <c r="B1118" s="70">
        <v>4428.7849158548997</v>
      </c>
      <c r="C1118" s="70"/>
      <c r="D1118" s="70"/>
      <c r="E1118" s="70"/>
    </row>
    <row r="1119" spans="1:5" s="75" customFormat="1">
      <c r="A1119" s="126">
        <v>39612</v>
      </c>
      <c r="B1119" s="70">
        <v>4439.2221945556603</v>
      </c>
      <c r="C1119" s="70"/>
      <c r="D1119" s="70"/>
      <c r="E1119" s="70"/>
    </row>
    <row r="1120" spans="1:5" s="75" customFormat="1">
      <c r="A1120" s="126">
        <v>39615</v>
      </c>
      <c r="B1120" s="70">
        <v>4471.12869332842</v>
      </c>
      <c r="C1120" s="70"/>
      <c r="D1120" s="70"/>
      <c r="E1120" s="70"/>
    </row>
    <row r="1121" spans="1:5" s="75" customFormat="1">
      <c r="A1121" s="126">
        <v>39617</v>
      </c>
      <c r="B1121" s="70">
        <v>4508.3552706333203</v>
      </c>
      <c r="C1121" s="70"/>
      <c r="D1121" s="70"/>
      <c r="E1121" s="70"/>
    </row>
    <row r="1122" spans="1:5" s="75" customFormat="1">
      <c r="A1122" s="126">
        <v>39618</v>
      </c>
      <c r="B1122" s="70">
        <v>4512.4964445125797</v>
      </c>
      <c r="C1122" s="70"/>
      <c r="D1122" s="70"/>
      <c r="E1122" s="70"/>
    </row>
    <row r="1123" spans="1:5" s="75" customFormat="1">
      <c r="A1123" s="126">
        <v>39619</v>
      </c>
      <c r="B1123" s="70">
        <v>4512.0708647915799</v>
      </c>
      <c r="C1123" s="70"/>
      <c r="D1123" s="70"/>
      <c r="E1123" s="70"/>
    </row>
    <row r="1124" spans="1:5" s="75" customFormat="1">
      <c r="A1124" s="126">
        <v>39622</v>
      </c>
      <c r="B1124" s="70">
        <v>4513.0548369382605</v>
      </c>
      <c r="C1124" s="70"/>
      <c r="D1124" s="70"/>
      <c r="E1124" s="70"/>
    </row>
    <row r="1125" spans="1:5" s="75" customFormat="1">
      <c r="A1125" s="126">
        <v>39623</v>
      </c>
      <c r="B1125" s="70">
        <v>4499.7618268984197</v>
      </c>
      <c r="C1125" s="70"/>
      <c r="D1125" s="70"/>
      <c r="E1125" s="70"/>
    </row>
    <row r="1126" spans="1:5" s="75" customFormat="1">
      <c r="A1126" s="126">
        <v>39624</v>
      </c>
      <c r="B1126" s="70">
        <v>4520.0132394483699</v>
      </c>
      <c r="C1126" s="70"/>
      <c r="D1126" s="70"/>
      <c r="E1126" s="70"/>
    </row>
    <row r="1127" spans="1:5" s="75" customFormat="1">
      <c r="A1127" s="126">
        <v>39625</v>
      </c>
      <c r="B1127" s="70">
        <v>4448.5484256725304</v>
      </c>
      <c r="C1127" s="70"/>
      <c r="D1127" s="70"/>
      <c r="E1127" s="70"/>
    </row>
    <row r="1128" spans="1:5" s="75" customFormat="1">
      <c r="A1128" s="126">
        <v>39626</v>
      </c>
      <c r="B1128" s="70">
        <v>4417.3621480560896</v>
      </c>
      <c r="C1128" s="70"/>
      <c r="D1128" s="70"/>
      <c r="E1128" s="70"/>
    </row>
    <row r="1129" spans="1:5" s="75" customFormat="1">
      <c r="A1129" s="126">
        <v>39629</v>
      </c>
      <c r="B1129" s="70">
        <v>4377.2885762758497</v>
      </c>
      <c r="C1129" s="70"/>
      <c r="D1129" s="70"/>
      <c r="E1129" s="70"/>
    </row>
    <row r="1130" spans="1:5" s="75" customFormat="1">
      <c r="A1130" s="126">
        <v>39630</v>
      </c>
      <c r="B1130" s="70">
        <v>4293.4820334399301</v>
      </c>
      <c r="C1130" s="70"/>
      <c r="D1130" s="70"/>
      <c r="E1130" s="70"/>
    </row>
    <row r="1131" spans="1:5" s="75" customFormat="1">
      <c r="A1131" s="126">
        <v>39631</v>
      </c>
      <c r="B1131" s="70">
        <v>4307.2569597404399</v>
      </c>
      <c r="C1131" s="70"/>
      <c r="D1131" s="70"/>
      <c r="E1131" s="70"/>
    </row>
    <row r="1132" spans="1:5" s="75" customFormat="1">
      <c r="A1132" s="126">
        <v>39632</v>
      </c>
      <c r="B1132" s="70">
        <v>4296.1015818686401</v>
      </c>
      <c r="C1132" s="70"/>
      <c r="D1132" s="70"/>
      <c r="E1132" s="70"/>
    </row>
    <row r="1133" spans="1:5" s="75" customFormat="1">
      <c r="A1133" s="126">
        <v>39633</v>
      </c>
      <c r="B1133" s="70">
        <v>4295.23764065873</v>
      </c>
      <c r="C1133" s="70"/>
      <c r="D1133" s="70"/>
      <c r="E1133" s="70"/>
    </row>
    <row r="1134" spans="1:5" s="75" customFormat="1">
      <c r="A1134" s="126">
        <v>39636</v>
      </c>
      <c r="B1134" s="70">
        <v>4326.0401326643496</v>
      </c>
      <c r="C1134" s="70"/>
      <c r="D1134" s="70"/>
      <c r="E1134" s="70"/>
    </row>
    <row r="1135" spans="1:5" s="75" customFormat="1">
      <c r="A1135" s="126">
        <v>39637</v>
      </c>
      <c r="B1135" s="70">
        <v>4239.1269534134899</v>
      </c>
      <c r="C1135" s="70"/>
      <c r="D1135" s="70"/>
      <c r="E1135" s="70"/>
    </row>
    <row r="1136" spans="1:5" s="75" customFormat="1">
      <c r="A1136" s="126">
        <v>39638</v>
      </c>
      <c r="B1136" s="70">
        <v>4281.2625564620803</v>
      </c>
      <c r="C1136" s="70"/>
      <c r="D1136" s="70"/>
      <c r="E1136" s="70"/>
    </row>
    <row r="1137" spans="1:5" s="75" customFormat="1">
      <c r="A1137" s="126">
        <v>39639</v>
      </c>
      <c r="B1137" s="70">
        <v>4251.3573185919404</v>
      </c>
      <c r="C1137" s="70"/>
      <c r="D1137" s="70"/>
      <c r="E1137" s="70"/>
    </row>
    <row r="1138" spans="1:5" s="75" customFormat="1">
      <c r="A1138" s="126">
        <v>39640</v>
      </c>
      <c r="B1138" s="70">
        <v>4216.7796515510699</v>
      </c>
      <c r="C1138" s="70"/>
      <c r="D1138" s="70"/>
      <c r="E1138" s="70"/>
    </row>
    <row r="1139" spans="1:5" s="75" customFormat="1">
      <c r="A1139" s="126">
        <v>39643</v>
      </c>
      <c r="B1139" s="70">
        <v>4187.6274091601699</v>
      </c>
      <c r="C1139" s="70"/>
      <c r="D1139" s="70"/>
      <c r="E1139" s="70"/>
    </row>
    <row r="1140" spans="1:5" s="75" customFormat="1">
      <c r="A1140" s="126">
        <v>39644</v>
      </c>
      <c r="B1140" s="70">
        <v>4126.3388564189299</v>
      </c>
      <c r="C1140" s="70"/>
      <c r="D1140" s="70"/>
      <c r="E1140" s="70"/>
    </row>
    <row r="1141" spans="1:5" s="75" customFormat="1">
      <c r="A1141" s="126">
        <v>39645</v>
      </c>
      <c r="B1141" s="70">
        <v>4098.8410414814798</v>
      </c>
      <c r="C1141" s="70"/>
      <c r="D1141" s="70"/>
      <c r="E1141" s="70"/>
    </row>
    <row r="1142" spans="1:5" s="75" customFormat="1">
      <c r="A1142" s="126">
        <v>39646</v>
      </c>
      <c r="B1142" s="70">
        <v>4157.4798185693999</v>
      </c>
      <c r="C1142" s="70"/>
      <c r="D1142" s="70"/>
      <c r="E1142" s="70"/>
    </row>
    <row r="1143" spans="1:5" s="75" customFormat="1">
      <c r="A1143" s="126">
        <v>39647</v>
      </c>
      <c r="B1143" s="70">
        <v>4163.0306114703199</v>
      </c>
      <c r="C1143" s="70"/>
      <c r="D1143" s="70"/>
      <c r="E1143" s="70"/>
    </row>
    <row r="1144" spans="1:5" s="75" customFormat="1">
      <c r="A1144" s="126">
        <v>39650</v>
      </c>
      <c r="B1144" s="70">
        <v>4172.7707043625996</v>
      </c>
      <c r="C1144" s="70"/>
      <c r="D1144" s="70"/>
      <c r="E1144" s="70"/>
    </row>
    <row r="1145" spans="1:5" s="75" customFormat="1">
      <c r="A1145" s="126">
        <v>39651</v>
      </c>
      <c r="B1145" s="70">
        <v>4114.4326042221001</v>
      </c>
      <c r="C1145" s="70"/>
      <c r="D1145" s="70"/>
      <c r="E1145" s="70"/>
    </row>
    <row r="1146" spans="1:5" s="75" customFormat="1">
      <c r="A1146" s="126">
        <v>39652</v>
      </c>
      <c r="B1146" s="70">
        <v>4159.4044656538099</v>
      </c>
      <c r="C1146" s="70"/>
      <c r="D1146" s="70"/>
      <c r="E1146" s="70"/>
    </row>
    <row r="1147" spans="1:5" s="75" customFormat="1">
      <c r="A1147" s="126">
        <v>39653</v>
      </c>
      <c r="B1147" s="70">
        <v>4167.6043470763198</v>
      </c>
      <c r="C1147" s="70"/>
      <c r="D1147" s="70"/>
      <c r="E1147" s="70"/>
    </row>
    <row r="1148" spans="1:5" s="75" customFormat="1">
      <c r="A1148" s="126">
        <v>39654</v>
      </c>
      <c r="B1148" s="70">
        <v>4151.8358271913603</v>
      </c>
      <c r="C1148" s="70"/>
      <c r="D1148" s="70"/>
      <c r="E1148" s="70"/>
    </row>
    <row r="1149" spans="1:5" s="75" customFormat="1">
      <c r="A1149" s="126">
        <v>39657</v>
      </c>
      <c r="B1149" s="70">
        <v>4121.36756260528</v>
      </c>
      <c r="D1149" s="70"/>
      <c r="E1149" s="70"/>
    </row>
    <row r="1150" spans="1:5" s="75" customFormat="1">
      <c r="A1150" s="126">
        <v>39658</v>
      </c>
      <c r="B1150" s="70">
        <v>4139.1494562495</v>
      </c>
      <c r="D1150" s="70"/>
      <c r="E1150" s="70"/>
    </row>
    <row r="1151" spans="1:5" s="75" customFormat="1">
      <c r="A1151" s="126">
        <v>39659</v>
      </c>
      <c r="B1151" s="70">
        <v>4094.17407076781</v>
      </c>
      <c r="D1151" s="70"/>
      <c r="E1151" s="70"/>
    </row>
    <row r="1152" spans="1:5" s="75" customFormat="1">
      <c r="A1152" s="126">
        <v>39660</v>
      </c>
      <c r="B1152" s="70">
        <v>4116.6526800770098</v>
      </c>
      <c r="D1152" s="70"/>
      <c r="E1152" s="70"/>
    </row>
    <row r="1153" spans="1:5" s="75" customFormat="1">
      <c r="A1153" s="126">
        <v>39661</v>
      </c>
      <c r="B1153" s="70">
        <v>4138.4154088303703</v>
      </c>
      <c r="D1153" s="70"/>
      <c r="E1153" s="70"/>
    </row>
    <row r="1154" spans="1:5" s="75" customFormat="1">
      <c r="A1154" s="126">
        <v>39665</v>
      </c>
      <c r="B1154" s="70">
        <v>4133.0731446709897</v>
      </c>
      <c r="D1154" s="70"/>
      <c r="E1154" s="70"/>
    </row>
    <row r="1155" spans="1:5" s="75" customFormat="1">
      <c r="A1155" s="126">
        <v>39666</v>
      </c>
      <c r="B1155" s="70">
        <v>4139.9591326618201</v>
      </c>
      <c r="D1155" s="70"/>
      <c r="E1155" s="70"/>
    </row>
    <row r="1156" spans="1:5" s="75" customFormat="1">
      <c r="A1156" s="126">
        <v>39667</v>
      </c>
      <c r="B1156" s="70">
        <v>4179.5100363500796</v>
      </c>
      <c r="D1156" s="70"/>
      <c r="E1156" s="70"/>
    </row>
    <row r="1157" spans="1:5" s="75" customFormat="1">
      <c r="A1157" s="126">
        <v>39668</v>
      </c>
      <c r="B1157" s="70">
        <v>4211.7506123908097</v>
      </c>
      <c r="D1157" s="70"/>
      <c r="E1157" s="70"/>
    </row>
    <row r="1158" spans="1:5" s="75" customFormat="1">
      <c r="A1158" s="126">
        <v>39671</v>
      </c>
      <c r="B1158" s="70">
        <v>4220.37547880692</v>
      </c>
      <c r="C1158" s="70"/>
      <c r="D1158" s="70"/>
      <c r="E1158" s="70"/>
    </row>
    <row r="1159" spans="1:5" s="75" customFormat="1">
      <c r="A1159" s="126">
        <v>39672</v>
      </c>
      <c r="B1159" s="70">
        <v>4242.0361896270997</v>
      </c>
      <c r="C1159" s="70"/>
      <c r="D1159" s="70"/>
      <c r="E1159" s="70"/>
    </row>
    <row r="1160" spans="1:5" s="75" customFormat="1">
      <c r="A1160" s="126">
        <v>39673</v>
      </c>
      <c r="B1160" s="70">
        <v>4208.4775416330904</v>
      </c>
      <c r="C1160" s="70"/>
      <c r="D1160" s="70"/>
      <c r="E1160" s="70"/>
    </row>
    <row r="1161" spans="1:5" s="75" customFormat="1">
      <c r="A1161" s="126">
        <v>39674</v>
      </c>
      <c r="B1161" s="70">
        <v>4241.6882670267996</v>
      </c>
      <c r="C1161" s="70"/>
      <c r="D1161" s="70"/>
      <c r="E1161" s="70"/>
    </row>
    <row r="1162" spans="1:5" s="75" customFormat="1">
      <c r="A1162" s="126">
        <v>39675</v>
      </c>
      <c r="B1162" s="70">
        <v>4314.0897929660296</v>
      </c>
      <c r="C1162" s="70"/>
      <c r="D1162" s="70"/>
      <c r="E1162" s="70"/>
    </row>
    <row r="1163" spans="1:5" s="75" customFormat="1">
      <c r="A1163" s="126">
        <v>39678</v>
      </c>
      <c r="B1163" s="70">
        <v>4397.9503157135396</v>
      </c>
      <c r="C1163" s="70"/>
      <c r="D1163" s="70"/>
      <c r="E1163" s="70"/>
    </row>
    <row r="1164" spans="1:5" s="75" customFormat="1">
      <c r="A1164" s="126">
        <v>39679</v>
      </c>
      <c r="B1164" s="70">
        <v>4306.9514206580998</v>
      </c>
      <c r="C1164" s="70"/>
      <c r="D1164" s="70"/>
      <c r="E1164" s="70"/>
    </row>
    <row r="1165" spans="1:5" s="75" customFormat="1">
      <c r="A1165" s="126">
        <v>39680</v>
      </c>
      <c r="B1165" s="70">
        <v>4276.9021384153202</v>
      </c>
      <c r="C1165" s="70"/>
      <c r="D1165" s="70"/>
      <c r="E1165" s="70"/>
    </row>
    <row r="1166" spans="1:5" s="75" customFormat="1">
      <c r="A1166" s="126">
        <v>39681</v>
      </c>
      <c r="B1166" s="70">
        <v>4242.8673368760401</v>
      </c>
      <c r="C1166" s="70"/>
      <c r="D1166" s="70"/>
      <c r="E1166" s="70"/>
    </row>
    <row r="1167" spans="1:5" s="75" customFormat="1">
      <c r="A1167" s="126">
        <v>39682</v>
      </c>
      <c r="B1167" s="70">
        <v>4280.2939100809999</v>
      </c>
      <c r="C1167" s="70"/>
      <c r="D1167" s="70"/>
      <c r="E1167" s="70"/>
    </row>
    <row r="1168" spans="1:5" s="75" customFormat="1">
      <c r="A1168" s="126">
        <v>39685</v>
      </c>
      <c r="B1168" s="70">
        <v>4257.0228630770898</v>
      </c>
      <c r="C1168" s="70"/>
      <c r="D1168" s="70"/>
      <c r="E1168" s="70"/>
    </row>
    <row r="1169" spans="1:5" s="75" customFormat="1">
      <c r="A1169" s="126">
        <v>39686</v>
      </c>
      <c r="B1169" s="70">
        <v>4227.5822830830402</v>
      </c>
      <c r="C1169" s="70"/>
      <c r="D1169" s="70"/>
      <c r="E1169" s="70"/>
    </row>
    <row r="1170" spans="1:5" s="75" customFormat="1">
      <c r="A1170" s="126">
        <v>39687</v>
      </c>
      <c r="B1170" s="70">
        <v>4243.6662365072298</v>
      </c>
      <c r="C1170" s="70"/>
      <c r="D1170" s="70"/>
      <c r="E1170" s="70"/>
    </row>
    <row r="1171" spans="1:5" s="75" customFormat="1">
      <c r="A1171" s="126">
        <v>39688</v>
      </c>
      <c r="B1171" s="70">
        <v>4233.3617138438503</v>
      </c>
      <c r="C1171" s="70"/>
      <c r="D1171" s="70"/>
      <c r="E1171" s="70"/>
    </row>
    <row r="1172" spans="1:5" s="75" customFormat="1">
      <c r="A1172" s="126">
        <v>39689</v>
      </c>
      <c r="B1172" s="70">
        <v>4207.4786761150799</v>
      </c>
      <c r="C1172" s="70"/>
      <c r="D1172" s="70"/>
      <c r="E1172" s="70"/>
    </row>
    <row r="1173" spans="1:5" s="75" customFormat="1">
      <c r="A1173" s="126">
        <v>39692</v>
      </c>
      <c r="B1173" s="70">
        <v>4184.4986616066899</v>
      </c>
      <c r="C1173" s="70"/>
      <c r="D1173" s="70"/>
      <c r="E1173" s="70"/>
    </row>
    <row r="1174" spans="1:5" s="75" customFormat="1">
      <c r="A1174" s="126">
        <v>39693</v>
      </c>
      <c r="B1174" s="70">
        <v>4224.9765296101796</v>
      </c>
      <c r="C1174" s="70"/>
      <c r="D1174" s="70"/>
      <c r="E1174" s="70"/>
    </row>
    <row r="1175" spans="1:5" s="75" customFormat="1">
      <c r="A1175" s="126">
        <v>39694</v>
      </c>
      <c r="B1175" s="70">
        <v>4169.7720501745398</v>
      </c>
      <c r="C1175" s="70"/>
      <c r="D1175" s="70"/>
      <c r="E1175" s="70"/>
    </row>
    <row r="1176" spans="1:5" s="75" customFormat="1">
      <c r="A1176" s="126">
        <v>39695</v>
      </c>
      <c r="B1176" s="70">
        <v>4120.5529957425797</v>
      </c>
      <c r="C1176" s="70"/>
      <c r="D1176" s="70"/>
      <c r="E1176" s="70"/>
    </row>
    <row r="1177" spans="1:5" s="75" customFormat="1">
      <c r="A1177" s="126">
        <v>39696</v>
      </c>
      <c r="B1177" s="70">
        <v>4057.94444095977</v>
      </c>
      <c r="C1177" s="70"/>
      <c r="D1177" s="70"/>
      <c r="E1177" s="70"/>
    </row>
    <row r="1178" spans="1:5" s="75" customFormat="1">
      <c r="A1178" s="126">
        <v>39699</v>
      </c>
      <c r="B1178" s="70">
        <v>4112.5564061019204</v>
      </c>
      <c r="C1178" s="70"/>
      <c r="D1178" s="70"/>
      <c r="E1178" s="70"/>
    </row>
    <row r="1179" spans="1:5" s="75" customFormat="1">
      <c r="A1179" s="126">
        <v>39700</v>
      </c>
      <c r="B1179" s="70">
        <v>4011.1657274138802</v>
      </c>
      <c r="C1179" s="70"/>
      <c r="D1179" s="70"/>
      <c r="E1179" s="70"/>
    </row>
    <row r="1180" spans="1:5" s="75" customFormat="1">
      <c r="A1180" s="126">
        <v>39701</v>
      </c>
      <c r="B1180" s="70">
        <v>3968.2929307571399</v>
      </c>
      <c r="C1180" s="70"/>
      <c r="D1180" s="70"/>
      <c r="E1180" s="70"/>
    </row>
    <row r="1181" spans="1:5" s="75" customFormat="1">
      <c r="A1181" s="126">
        <v>39702</v>
      </c>
      <c r="B1181" s="70">
        <v>3969.0073666607</v>
      </c>
      <c r="C1181" s="70"/>
      <c r="D1181" s="70"/>
      <c r="E1181" s="70"/>
    </row>
    <row r="1182" spans="1:5" s="75" customFormat="1">
      <c r="A1182" s="126">
        <v>39703</v>
      </c>
      <c r="B1182" s="70">
        <v>3967.0519180287702</v>
      </c>
      <c r="C1182" s="70"/>
      <c r="D1182" s="70"/>
      <c r="E1182" s="70"/>
    </row>
    <row r="1183" spans="1:5" s="75" customFormat="1">
      <c r="A1183" s="126">
        <v>39706</v>
      </c>
      <c r="B1183" s="70">
        <v>3898.3577068606801</v>
      </c>
      <c r="C1183" s="70"/>
      <c r="D1183" s="70"/>
      <c r="E1183" s="70"/>
    </row>
    <row r="1184" spans="1:5" s="75" customFormat="1">
      <c r="A1184" s="126">
        <v>39707</v>
      </c>
      <c r="B1184" s="70">
        <v>3850.5169725906799</v>
      </c>
      <c r="C1184" s="70"/>
      <c r="D1184" s="70"/>
      <c r="E1184" s="70"/>
    </row>
    <row r="1185" spans="1:5" s="75" customFormat="1">
      <c r="A1185" s="126">
        <v>39708</v>
      </c>
      <c r="B1185" s="70">
        <v>3801.5087121097599</v>
      </c>
      <c r="C1185" s="70"/>
      <c r="D1185" s="70"/>
      <c r="E1185" s="70"/>
    </row>
    <row r="1186" spans="1:5" s="75" customFormat="1">
      <c r="A1186" s="126">
        <v>39709</v>
      </c>
      <c r="B1186" s="70">
        <v>3854.2879852504898</v>
      </c>
      <c r="C1186" s="70"/>
      <c r="D1186" s="70"/>
      <c r="E1186" s="70"/>
    </row>
    <row r="1187" spans="1:5" s="75" customFormat="1">
      <c r="A1187" s="126">
        <v>39710</v>
      </c>
      <c r="B1187" s="70">
        <v>4055.8359005376401</v>
      </c>
      <c r="C1187" s="70"/>
      <c r="D1187" s="70"/>
      <c r="E1187" s="70"/>
    </row>
    <row r="1188" spans="1:5" s="75" customFormat="1">
      <c r="A1188" s="126">
        <v>39713</v>
      </c>
      <c r="B1188" s="70">
        <v>4186.1356129802198</v>
      </c>
      <c r="C1188" s="70"/>
      <c r="D1188" s="70"/>
      <c r="E1188" s="70"/>
    </row>
    <row r="1189" spans="1:5" s="75" customFormat="1">
      <c r="A1189" s="126">
        <v>39714</v>
      </c>
      <c r="B1189" s="70">
        <v>4167.0210654195398</v>
      </c>
      <c r="C1189" s="70"/>
      <c r="D1189" s="70"/>
      <c r="E1189" s="70"/>
    </row>
    <row r="1190" spans="1:5" s="75" customFormat="1">
      <c r="A1190" s="126">
        <v>39715</v>
      </c>
      <c r="B1190" s="70">
        <v>4219.8585839132802</v>
      </c>
      <c r="C1190" s="70"/>
      <c r="D1190" s="70"/>
      <c r="E1190" s="70"/>
    </row>
    <row r="1191" spans="1:5" s="75" customFormat="1">
      <c r="A1191" s="126">
        <v>39716</v>
      </c>
      <c r="B1191" s="70">
        <v>4312.4130178016603</v>
      </c>
      <c r="C1191" s="70"/>
      <c r="D1191" s="70"/>
      <c r="E1191" s="70"/>
    </row>
    <row r="1192" spans="1:5" s="75" customFormat="1">
      <c r="A1192" s="126">
        <v>39717</v>
      </c>
      <c r="B1192" s="70">
        <v>4277.2926634465002</v>
      </c>
      <c r="C1192" s="70"/>
      <c r="D1192" s="70"/>
      <c r="E1192" s="70"/>
    </row>
    <row r="1193" spans="1:5" s="75" customFormat="1">
      <c r="A1193" s="126">
        <v>39720</v>
      </c>
      <c r="B1193" s="70">
        <v>4070.9841443044402</v>
      </c>
      <c r="C1193" s="70"/>
      <c r="D1193" s="70"/>
      <c r="E1193" s="70"/>
    </row>
    <row r="1194" spans="1:5" s="75" customFormat="1">
      <c r="A1194" s="126">
        <v>39721</v>
      </c>
      <c r="B1194" s="70">
        <v>3395.6929762950099</v>
      </c>
      <c r="C1194" s="70"/>
      <c r="D1194" s="70"/>
      <c r="E1194" s="70"/>
    </row>
    <row r="1195" spans="1:5" s="75" customFormat="1">
      <c r="A1195" s="126">
        <v>39722</v>
      </c>
      <c r="B1195" s="70">
        <v>3328.84222506378</v>
      </c>
      <c r="C1195" s="70"/>
      <c r="D1195" s="70"/>
      <c r="E1195" s="70"/>
    </row>
    <row r="1196" spans="1:5" s="75" customFormat="1">
      <c r="A1196" s="126">
        <v>39723</v>
      </c>
      <c r="B1196" s="70">
        <v>3133.8214958245999</v>
      </c>
      <c r="C1196" s="70"/>
      <c r="D1196" s="70"/>
      <c r="E1196" s="70"/>
    </row>
    <row r="1197" spans="1:5" s="75" customFormat="1">
      <c r="A1197" s="126">
        <v>39724</v>
      </c>
      <c r="B1197" s="70">
        <v>3126.6908211996501</v>
      </c>
      <c r="C1197" s="70"/>
      <c r="D1197" s="70"/>
      <c r="E1197" s="70"/>
    </row>
    <row r="1198" spans="1:5" s="75" customFormat="1">
      <c r="A1198" s="126">
        <v>39727</v>
      </c>
      <c r="B1198" s="70">
        <v>3059.66063547048</v>
      </c>
      <c r="C1198" s="70"/>
      <c r="D1198" s="70"/>
      <c r="E1198" s="70"/>
    </row>
    <row r="1199" spans="1:5" s="75" customFormat="1">
      <c r="A1199" s="126">
        <v>39728</v>
      </c>
      <c r="B1199" s="70">
        <v>3043.77356431318</v>
      </c>
      <c r="C1199" s="70"/>
      <c r="D1199" s="70"/>
      <c r="E1199" s="70"/>
    </row>
    <row r="1200" spans="1:5" s="75" customFormat="1">
      <c r="A1200" s="126">
        <v>39729</v>
      </c>
      <c r="B1200" s="70">
        <v>3004.62405441904</v>
      </c>
      <c r="C1200" s="70"/>
      <c r="D1200" s="70"/>
      <c r="E1200" s="70"/>
    </row>
    <row r="1201" spans="1:5" s="75" customFormat="1">
      <c r="A1201" s="126">
        <v>39730</v>
      </c>
      <c r="B1201" s="70">
        <v>3004.62405441904</v>
      </c>
      <c r="C1201" s="70"/>
      <c r="D1201" s="70"/>
      <c r="E1201" s="70"/>
    </row>
    <row r="1202" spans="1:5" s="75" customFormat="1">
      <c r="A1202" s="126">
        <v>39731</v>
      </c>
      <c r="B1202" s="70">
        <v>3004.62405441904</v>
      </c>
      <c r="C1202" s="70"/>
      <c r="D1202" s="70"/>
      <c r="E1202" s="70"/>
    </row>
    <row r="1203" spans="1:5" s="75" customFormat="1">
      <c r="A1203" s="126">
        <v>39734</v>
      </c>
      <c r="B1203" s="70">
        <v>720.48220589058894</v>
      </c>
      <c r="C1203" s="70"/>
      <c r="D1203" s="70"/>
      <c r="E1203" s="70"/>
    </row>
    <row r="1204" spans="1:5" s="75" customFormat="1">
      <c r="A1204" s="126">
        <v>39735</v>
      </c>
      <c r="B1204" s="70">
        <v>678.39844539202795</v>
      </c>
      <c r="C1204" s="70"/>
      <c r="D1204" s="70"/>
      <c r="E1204" s="70"/>
    </row>
    <row r="1205" spans="1:5" s="75" customFormat="1">
      <c r="A1205" s="126">
        <v>39736</v>
      </c>
      <c r="B1205" s="70">
        <v>658.48333368764702</v>
      </c>
      <c r="C1205" s="70"/>
      <c r="D1205" s="70"/>
      <c r="E1205" s="70"/>
    </row>
    <row r="1206" spans="1:5" s="75" customFormat="1">
      <c r="A1206" s="126">
        <v>39737</v>
      </c>
      <c r="B1206" s="70">
        <v>643.76278877794596</v>
      </c>
      <c r="C1206" s="70"/>
      <c r="D1206" s="70"/>
      <c r="E1206" s="70"/>
    </row>
    <row r="1207" spans="1:5" s="75" customFormat="1">
      <c r="A1207" s="126">
        <v>39738</v>
      </c>
      <c r="B1207" s="70">
        <v>643.10147196296305</v>
      </c>
      <c r="C1207" s="70"/>
      <c r="D1207" s="70"/>
      <c r="E1207" s="70"/>
    </row>
    <row r="1208" spans="1:5" s="75" customFormat="1">
      <c r="A1208" s="126">
        <v>39741</v>
      </c>
      <c r="B1208" s="70">
        <v>654.59307997456199</v>
      </c>
      <c r="C1208" s="70"/>
      <c r="D1208" s="70"/>
      <c r="E1208" s="70"/>
    </row>
    <row r="1209" spans="1:5" s="75" customFormat="1">
      <c r="A1209" s="126">
        <v>39742</v>
      </c>
      <c r="B1209" s="70">
        <v>656.631137264215</v>
      </c>
      <c r="C1209" s="70"/>
      <c r="D1209" s="70"/>
      <c r="E1209" s="70"/>
    </row>
    <row r="1210" spans="1:5" s="75" customFormat="1">
      <c r="A1210" s="126">
        <v>39743</v>
      </c>
      <c r="B1210" s="70">
        <v>675.31384375040398</v>
      </c>
      <c r="C1210" s="70"/>
      <c r="D1210" s="70"/>
      <c r="E1210" s="70"/>
    </row>
    <row r="1211" spans="1:5" s="75" customFormat="1">
      <c r="A1211" s="126">
        <v>39744</v>
      </c>
      <c r="B1211" s="70">
        <v>672.47926048661498</v>
      </c>
      <c r="C1211" s="70"/>
      <c r="D1211" s="70"/>
      <c r="E1211" s="70"/>
    </row>
    <row r="1212" spans="1:5" s="75" customFormat="1">
      <c r="A1212" s="126">
        <v>39745</v>
      </c>
      <c r="B1212" s="70">
        <v>658.53096475394295</v>
      </c>
      <c r="C1212" s="70"/>
      <c r="D1212" s="70"/>
      <c r="E1212" s="70"/>
    </row>
    <row r="1213" spans="1:5" s="75" customFormat="1">
      <c r="A1213" s="126">
        <v>39748</v>
      </c>
      <c r="B1213" s="70">
        <v>640.99287834340396</v>
      </c>
      <c r="C1213" s="70"/>
      <c r="D1213" s="70"/>
      <c r="E1213" s="70"/>
    </row>
    <row r="1214" spans="1:5" s="75" customFormat="1">
      <c r="A1214" s="126">
        <v>39749</v>
      </c>
      <c r="B1214" s="70">
        <v>641.13049087549996</v>
      </c>
      <c r="C1214" s="70"/>
      <c r="D1214" s="70"/>
      <c r="E1214" s="70"/>
    </row>
    <row r="1215" spans="1:5" s="75" customFormat="1">
      <c r="A1215" s="126">
        <v>39750</v>
      </c>
      <c r="B1215" s="70">
        <v>642.02538297037404</v>
      </c>
      <c r="C1215" s="70"/>
      <c r="D1215" s="70"/>
      <c r="E1215" s="70"/>
    </row>
    <row r="1216" spans="1:5" s="75" customFormat="1">
      <c r="A1216" s="126">
        <v>39751</v>
      </c>
      <c r="B1216" s="70">
        <v>638.52482724379001</v>
      </c>
      <c r="C1216" s="70"/>
      <c r="D1216" s="70"/>
      <c r="E1216" s="70"/>
    </row>
    <row r="1217" spans="1:5" s="75" customFormat="1">
      <c r="A1217" s="126">
        <v>39752</v>
      </c>
      <c r="B1217" s="70">
        <v>651.35701422239299</v>
      </c>
      <c r="C1217" s="70"/>
      <c r="D1217" s="70"/>
      <c r="E1217" s="70"/>
    </row>
    <row r="1218" spans="1:5" s="75" customFormat="1">
      <c r="A1218" s="126">
        <v>39755</v>
      </c>
      <c r="B1218" s="70">
        <v>652.80358783872998</v>
      </c>
      <c r="C1218" s="70"/>
      <c r="D1218" s="70"/>
      <c r="E1218" s="70"/>
    </row>
    <row r="1219" spans="1:5" s="75" customFormat="1">
      <c r="A1219" s="126">
        <v>39756</v>
      </c>
      <c r="B1219" s="70">
        <v>644.179329747162</v>
      </c>
      <c r="C1219" s="70"/>
      <c r="D1219" s="70"/>
      <c r="E1219" s="70"/>
    </row>
    <row r="1220" spans="1:5" s="75" customFormat="1">
      <c r="A1220" s="126">
        <v>39757</v>
      </c>
      <c r="B1220" s="70">
        <v>647.38440404897995</v>
      </c>
      <c r="C1220" s="70"/>
      <c r="D1220" s="70"/>
      <c r="E1220" s="70"/>
    </row>
    <row r="1221" spans="1:5" s="75" customFormat="1">
      <c r="A1221" s="126">
        <v>39758</v>
      </c>
      <c r="B1221" s="70">
        <v>646.33258223378402</v>
      </c>
      <c r="C1221" s="70"/>
      <c r="D1221" s="70"/>
      <c r="E1221" s="70"/>
    </row>
    <row r="1222" spans="1:5" s="75" customFormat="1">
      <c r="A1222" s="126">
        <v>39759</v>
      </c>
      <c r="B1222" s="70">
        <v>649.77573686530297</v>
      </c>
      <c r="C1222" s="70"/>
      <c r="D1222" s="70"/>
      <c r="E1222" s="70"/>
    </row>
    <row r="1223" spans="1:5" s="75" customFormat="1">
      <c r="A1223" s="126">
        <v>39762</v>
      </c>
      <c r="B1223" s="70">
        <v>654.11706392858105</v>
      </c>
      <c r="C1223" s="70"/>
      <c r="D1223" s="70"/>
      <c r="E1223" s="70"/>
    </row>
    <row r="1224" spans="1:5" s="75" customFormat="1">
      <c r="A1224" s="126">
        <v>39763</v>
      </c>
      <c r="B1224" s="70">
        <v>653.41460647884605</v>
      </c>
      <c r="C1224" s="70"/>
      <c r="D1224" s="70"/>
      <c r="E1224" s="70"/>
    </row>
    <row r="1225" spans="1:5" s="75" customFormat="1">
      <c r="A1225" s="126">
        <v>39764</v>
      </c>
      <c r="B1225" s="70">
        <v>658.13535994876997</v>
      </c>
      <c r="C1225" s="70"/>
      <c r="D1225" s="70"/>
      <c r="E1225" s="70"/>
    </row>
    <row r="1226" spans="1:5" s="75" customFormat="1">
      <c r="A1226" s="126">
        <v>39765</v>
      </c>
      <c r="B1226" s="70">
        <v>656.01328581638302</v>
      </c>
      <c r="C1226" s="70"/>
      <c r="D1226" s="70"/>
      <c r="E1226" s="70"/>
    </row>
    <row r="1227" spans="1:5" s="75" customFormat="1">
      <c r="A1227" s="126">
        <v>39766</v>
      </c>
      <c r="B1227" s="70">
        <v>664.28615028929903</v>
      </c>
      <c r="C1227" s="70"/>
      <c r="D1227" s="70"/>
      <c r="E1227" s="70"/>
    </row>
    <row r="1228" spans="1:5" s="75" customFormat="1">
      <c r="A1228" s="126">
        <v>39769</v>
      </c>
      <c r="B1228" s="70">
        <v>662.59264065958496</v>
      </c>
      <c r="C1228" s="70"/>
      <c r="D1228" s="70"/>
      <c r="E1228" s="70"/>
    </row>
    <row r="1229" spans="1:5" s="75" customFormat="1">
      <c r="A1229" s="126">
        <v>39770</v>
      </c>
      <c r="B1229" s="70">
        <v>653.272028042795</v>
      </c>
      <c r="C1229" s="70"/>
      <c r="D1229" s="70"/>
      <c r="E1229" s="70"/>
    </row>
    <row r="1230" spans="1:5" s="75" customFormat="1">
      <c r="A1230" s="126">
        <v>39771</v>
      </c>
      <c r="B1230" s="70">
        <v>647.71761467464796</v>
      </c>
      <c r="C1230" s="70"/>
      <c r="D1230" s="70"/>
      <c r="E1230" s="70"/>
    </row>
    <row r="1231" spans="1:5" s="75" customFormat="1">
      <c r="A1231" s="126">
        <v>39772</v>
      </c>
      <c r="B1231" s="70">
        <v>634.90876026994704</v>
      </c>
      <c r="C1231" s="70"/>
      <c r="D1231" s="70"/>
      <c r="E1231" s="70"/>
    </row>
    <row r="1232" spans="1:5" s="75" customFormat="1">
      <c r="A1232" s="126">
        <v>39773</v>
      </c>
      <c r="B1232" s="70">
        <v>635.21120859013604</v>
      </c>
      <c r="C1232" s="70"/>
      <c r="D1232" s="70"/>
      <c r="E1232" s="70"/>
    </row>
    <row r="1233" spans="1:5" s="75" customFormat="1">
      <c r="A1233" s="126">
        <v>39776</v>
      </c>
      <c r="B1233" s="70">
        <v>637.08155479899597</v>
      </c>
      <c r="C1233" s="70"/>
      <c r="D1233" s="70"/>
      <c r="E1233" s="70"/>
    </row>
    <row r="1234" spans="1:5" s="75" customFormat="1">
      <c r="A1234" s="126">
        <v>39777</v>
      </c>
      <c r="B1234" s="70">
        <v>637.32534951276</v>
      </c>
      <c r="C1234" s="70"/>
      <c r="D1234" s="70"/>
      <c r="E1234" s="70"/>
    </row>
    <row r="1235" spans="1:5" s="75" customFormat="1">
      <c r="A1235" s="126">
        <v>39778</v>
      </c>
      <c r="B1235" s="70">
        <v>637.10546236071298</v>
      </c>
      <c r="C1235" s="70"/>
      <c r="D1235" s="70"/>
      <c r="E1235" s="70"/>
    </row>
    <row r="1236" spans="1:5" s="75" customFormat="1">
      <c r="A1236" s="126">
        <v>39779</v>
      </c>
      <c r="B1236" s="70">
        <v>641.74645789846795</v>
      </c>
      <c r="C1236" s="70"/>
      <c r="D1236" s="70"/>
      <c r="E1236" s="70"/>
    </row>
    <row r="1237" spans="1:5" s="75" customFormat="1">
      <c r="A1237" s="126">
        <v>39780</v>
      </c>
      <c r="B1237" s="70">
        <v>639.76754420053203</v>
      </c>
      <c r="C1237" s="70"/>
      <c r="D1237" s="70"/>
      <c r="E1237" s="70"/>
    </row>
    <row r="1238" spans="1:5" s="75" customFormat="1">
      <c r="A1238" s="126">
        <v>39783</v>
      </c>
      <c r="B1238" s="70">
        <v>631.40390777476296</v>
      </c>
      <c r="C1238" s="70"/>
      <c r="D1238" s="70"/>
      <c r="E1238" s="70"/>
    </row>
    <row r="1239" spans="1:5" s="75" customFormat="1">
      <c r="A1239" s="126">
        <v>39784</v>
      </c>
      <c r="B1239" s="70">
        <v>634.35603807568805</v>
      </c>
      <c r="C1239" s="70"/>
      <c r="D1239" s="70"/>
      <c r="E1239" s="70"/>
    </row>
    <row r="1240" spans="1:5" s="75" customFormat="1">
      <c r="A1240" s="126">
        <v>39785</v>
      </c>
      <c r="B1240" s="70">
        <v>638.88122081943902</v>
      </c>
      <c r="C1240" s="70"/>
      <c r="D1240" s="70"/>
      <c r="E1240" s="70"/>
    </row>
    <row r="1241" spans="1:5" s="75" customFormat="1">
      <c r="A1241" s="126">
        <v>39786</v>
      </c>
      <c r="B1241" s="70">
        <v>643.68133712557506</v>
      </c>
      <c r="C1241" s="70"/>
      <c r="D1241" s="70"/>
      <c r="E1241" s="70"/>
    </row>
    <row r="1242" spans="1:5" s="75" customFormat="1">
      <c r="A1242" s="126">
        <v>39787</v>
      </c>
      <c r="B1242" s="70">
        <v>651.96172603835396</v>
      </c>
      <c r="C1242" s="70"/>
      <c r="D1242" s="70"/>
      <c r="E1242" s="70"/>
    </row>
    <row r="1243" spans="1:5" s="75" customFormat="1">
      <c r="A1243" s="126">
        <v>39790</v>
      </c>
      <c r="B1243" s="70">
        <v>660.05194875924894</v>
      </c>
      <c r="C1243" s="70"/>
      <c r="D1243" s="70"/>
      <c r="E1243" s="70"/>
    </row>
    <row r="1244" spans="1:5" s="75" customFormat="1">
      <c r="A1244" s="126">
        <v>39791</v>
      </c>
      <c r="B1244" s="70">
        <v>394.87687878694402</v>
      </c>
      <c r="C1244" s="70"/>
      <c r="D1244" s="70"/>
      <c r="E1244" s="70"/>
    </row>
    <row r="1245" spans="1:5" s="75" customFormat="1">
      <c r="A1245" s="126">
        <v>39792</v>
      </c>
      <c r="B1245" s="70">
        <v>388.97482800341999</v>
      </c>
      <c r="C1245" s="70"/>
      <c r="D1245" s="70"/>
      <c r="E1245" s="70"/>
    </row>
    <row r="1246" spans="1:5" s="75" customFormat="1">
      <c r="A1246" s="126">
        <v>39793</v>
      </c>
      <c r="B1246" s="70">
        <v>380.63221522879098</v>
      </c>
      <c r="C1246" s="70"/>
      <c r="D1246" s="70"/>
      <c r="E1246" s="70"/>
    </row>
    <row r="1247" spans="1:5" s="75" customFormat="1">
      <c r="A1247" s="126">
        <v>39794</v>
      </c>
      <c r="B1247" s="70">
        <v>377.43195059235802</v>
      </c>
      <c r="C1247" s="70"/>
      <c r="D1247" s="70"/>
      <c r="E1247" s="70"/>
    </row>
    <row r="1248" spans="1:5" s="75" customFormat="1">
      <c r="A1248" s="126">
        <v>39797</v>
      </c>
      <c r="B1248" s="70">
        <v>375.22476206959197</v>
      </c>
      <c r="C1248" s="70"/>
      <c r="D1248" s="70"/>
      <c r="E1248" s="70"/>
    </row>
    <row r="1249" spans="1:5" s="75" customFormat="1">
      <c r="A1249" s="126">
        <v>39798</v>
      </c>
      <c r="B1249" s="70">
        <v>371.22546662162603</v>
      </c>
      <c r="C1249" s="70"/>
      <c r="D1249" s="70"/>
      <c r="E1249" s="70"/>
    </row>
    <row r="1250" spans="1:5" s="75" customFormat="1">
      <c r="A1250" s="126">
        <v>39799</v>
      </c>
      <c r="B1250" s="70">
        <v>368.75620575065398</v>
      </c>
      <c r="C1250" s="70"/>
      <c r="D1250" s="70"/>
      <c r="E1250" s="70"/>
    </row>
    <row r="1251" spans="1:5" s="75" customFormat="1">
      <c r="A1251" s="126">
        <v>39800</v>
      </c>
      <c r="B1251" s="70">
        <v>362.13681220141302</v>
      </c>
      <c r="C1251" s="70"/>
      <c r="D1251" s="70"/>
      <c r="E1251" s="70"/>
    </row>
    <row r="1252" spans="1:5" s="75" customFormat="1">
      <c r="A1252" s="126">
        <v>39801</v>
      </c>
      <c r="B1252" s="70">
        <v>355.25181089113198</v>
      </c>
      <c r="C1252" s="70"/>
      <c r="D1252" s="70"/>
      <c r="E1252" s="70"/>
    </row>
    <row r="1253" spans="1:5" s="75" customFormat="1">
      <c r="A1253" s="126">
        <v>39804</v>
      </c>
      <c r="B1253" s="70">
        <v>350.003745620117</v>
      </c>
      <c r="C1253" s="70"/>
      <c r="D1253" s="70"/>
      <c r="E1253" s="70"/>
    </row>
    <row r="1254" spans="1:5" s="75" customFormat="1">
      <c r="A1254" s="126">
        <v>39805</v>
      </c>
      <c r="B1254" s="70">
        <v>347.46652348289399</v>
      </c>
      <c r="C1254" s="70"/>
      <c r="D1254" s="70"/>
      <c r="E1254" s="70"/>
    </row>
    <row r="1255" spans="1:5" s="75" customFormat="1">
      <c r="A1255" s="126">
        <v>39811</v>
      </c>
      <c r="B1255" s="70">
        <v>345.53299010350401</v>
      </c>
      <c r="C1255" s="70"/>
      <c r="D1255" s="70"/>
      <c r="E1255" s="70"/>
    </row>
    <row r="1256" spans="1:5" s="75" customFormat="1">
      <c r="A1256" s="126">
        <v>39812</v>
      </c>
      <c r="B1256" s="70">
        <v>352.15629873857398</v>
      </c>
      <c r="C1256" s="70"/>
      <c r="D1256" s="70"/>
      <c r="E1256" s="70"/>
    </row>
    <row r="1257" spans="1:5" s="75" customFormat="1">
      <c r="A1257" s="126">
        <v>39815</v>
      </c>
      <c r="B1257" s="70">
        <v>355.209144956876</v>
      </c>
      <c r="C1257" s="70"/>
      <c r="D1257" s="70"/>
      <c r="E1257" s="70"/>
    </row>
    <row r="1258" spans="1:5" s="75" customFormat="1">
      <c r="A1258" s="126">
        <v>39818</v>
      </c>
      <c r="B1258" s="70">
        <v>354.78092469049</v>
      </c>
      <c r="C1258" s="70"/>
      <c r="D1258" s="70"/>
      <c r="E1258" s="70"/>
    </row>
    <row r="1259" spans="1:5" s="75" customFormat="1">
      <c r="A1259" s="126">
        <v>39819</v>
      </c>
      <c r="B1259" s="70">
        <v>354.99879879583398</v>
      </c>
      <c r="C1259" s="70"/>
      <c r="D1259" s="70"/>
      <c r="E1259" s="70"/>
    </row>
    <row r="1260" spans="1:5" s="75" customFormat="1">
      <c r="A1260" s="126">
        <v>39820</v>
      </c>
      <c r="B1260" s="70">
        <v>351.54178483349102</v>
      </c>
      <c r="C1260" s="70"/>
      <c r="D1260" s="70"/>
      <c r="E1260" s="70"/>
    </row>
    <row r="1261" spans="1:5" s="75" customFormat="1">
      <c r="A1261" s="126">
        <v>39821</v>
      </c>
      <c r="B1261" s="70">
        <v>344.84922035100402</v>
      </c>
      <c r="C1261" s="70"/>
      <c r="D1261" s="70"/>
      <c r="E1261" s="70"/>
    </row>
    <row r="1262" spans="1:5" s="75" customFormat="1">
      <c r="A1262" s="126">
        <v>39822</v>
      </c>
      <c r="B1262" s="70">
        <v>333.88007555044197</v>
      </c>
      <c r="C1262" s="70"/>
      <c r="D1262" s="70"/>
      <c r="E1262" s="70"/>
    </row>
    <row r="1263" spans="1:5" s="75" customFormat="1">
      <c r="A1263" s="126">
        <v>39825</v>
      </c>
      <c r="B1263" s="70">
        <v>334.92495152188098</v>
      </c>
      <c r="C1263" s="70"/>
      <c r="D1263" s="70"/>
      <c r="E1263" s="70"/>
    </row>
    <row r="1264" spans="1:5" s="75" customFormat="1">
      <c r="A1264" s="126">
        <v>39826</v>
      </c>
      <c r="B1264" s="70">
        <v>335.431218530899</v>
      </c>
      <c r="C1264" s="70"/>
      <c r="D1264" s="70"/>
      <c r="E1264" s="70"/>
    </row>
    <row r="1265" spans="1:5" s="75" customFormat="1">
      <c r="A1265" s="126">
        <v>39827</v>
      </c>
      <c r="B1265" s="70">
        <v>330.756276000556</v>
      </c>
      <c r="C1265" s="70"/>
      <c r="D1265" s="70"/>
      <c r="E1265" s="70"/>
    </row>
    <row r="1266" spans="1:5" s="75" customFormat="1">
      <c r="A1266" s="126">
        <v>39828</v>
      </c>
      <c r="B1266" s="70">
        <v>328.702629124807</v>
      </c>
      <c r="C1266" s="70"/>
      <c r="D1266" s="70"/>
      <c r="E1266" s="70"/>
    </row>
    <row r="1267" spans="1:5" s="75" customFormat="1">
      <c r="A1267" s="126">
        <v>39829</v>
      </c>
      <c r="B1267" s="70">
        <v>330.536744809786</v>
      </c>
      <c r="C1267" s="70"/>
      <c r="D1267" s="70"/>
      <c r="E1267" s="70"/>
    </row>
    <row r="1268" spans="1:5" s="75" customFormat="1">
      <c r="A1268" s="126">
        <v>39832</v>
      </c>
      <c r="B1268" s="70">
        <v>328.90480588417898</v>
      </c>
      <c r="C1268" s="70"/>
      <c r="D1268" s="70"/>
      <c r="E1268" s="70"/>
    </row>
    <row r="1269" spans="1:5" s="75" customFormat="1">
      <c r="A1269" s="126">
        <v>39833</v>
      </c>
      <c r="B1269" s="70">
        <v>327.66098136620701</v>
      </c>
      <c r="C1269" s="70"/>
      <c r="D1269" s="70"/>
      <c r="E1269" s="70"/>
    </row>
    <row r="1270" spans="1:5" s="75" customFormat="1">
      <c r="A1270" s="126">
        <v>39834</v>
      </c>
      <c r="B1270" s="70">
        <v>319.18667048899601</v>
      </c>
      <c r="C1270" s="70"/>
      <c r="D1270" s="70"/>
      <c r="E1270" s="70"/>
    </row>
    <row r="1271" spans="1:5" s="75" customFormat="1">
      <c r="A1271" s="126">
        <v>39835</v>
      </c>
      <c r="B1271" s="70">
        <v>319.08747477210102</v>
      </c>
      <c r="C1271" s="70"/>
      <c r="D1271" s="70"/>
      <c r="E1271" s="70"/>
    </row>
    <row r="1272" spans="1:5" s="75" customFormat="1">
      <c r="A1272" s="126">
        <v>39836</v>
      </c>
      <c r="B1272" s="70">
        <v>314.78601553165998</v>
      </c>
      <c r="C1272" s="70"/>
      <c r="D1272" s="70"/>
      <c r="E1272" s="70"/>
    </row>
    <row r="1273" spans="1:5" s="75" customFormat="1">
      <c r="A1273" s="126">
        <v>39839</v>
      </c>
      <c r="B1273" s="70">
        <v>318.69423261273698</v>
      </c>
      <c r="C1273" s="70"/>
      <c r="D1273" s="70"/>
      <c r="E1273" s="70"/>
    </row>
    <row r="1274" spans="1:5" s="75" customFormat="1">
      <c r="A1274" s="126">
        <v>39840</v>
      </c>
      <c r="B1274" s="70">
        <v>320.50751359705799</v>
      </c>
      <c r="C1274" s="70"/>
      <c r="D1274" s="70"/>
      <c r="E1274" s="70"/>
    </row>
    <row r="1275" spans="1:5" s="75" customFormat="1">
      <c r="A1275" s="126">
        <v>39841</v>
      </c>
      <c r="B1275" s="70">
        <v>320.59493716507899</v>
      </c>
      <c r="C1275" s="70"/>
      <c r="D1275" s="70"/>
      <c r="E1275" s="70"/>
    </row>
    <row r="1276" spans="1:5" s="75" customFormat="1">
      <c r="A1276" s="126">
        <v>39842</v>
      </c>
      <c r="B1276" s="70">
        <v>314.44972372056998</v>
      </c>
      <c r="C1276" s="70"/>
      <c r="D1276" s="70"/>
      <c r="E1276" s="70"/>
    </row>
    <row r="1277" spans="1:5" s="75" customFormat="1">
      <c r="A1277" s="126">
        <v>39843</v>
      </c>
      <c r="B1277" s="70">
        <v>312.33156551112302</v>
      </c>
      <c r="C1277" s="70"/>
      <c r="D1277" s="70"/>
      <c r="E1277" s="70"/>
    </row>
    <row r="1278" spans="1:5" s="75" customFormat="1">
      <c r="A1278" s="126">
        <v>39846</v>
      </c>
      <c r="B1278" s="70">
        <v>313.12460057001698</v>
      </c>
      <c r="C1278" s="70"/>
      <c r="D1278" s="70"/>
      <c r="E1278" s="70"/>
    </row>
    <row r="1279" spans="1:5" s="75" customFormat="1">
      <c r="A1279" s="126">
        <v>39847</v>
      </c>
      <c r="B1279" s="70">
        <v>310.62612046161701</v>
      </c>
      <c r="C1279" s="70"/>
      <c r="D1279" s="70"/>
      <c r="E1279" s="70"/>
    </row>
    <row r="1280" spans="1:5" s="75" customFormat="1">
      <c r="A1280" s="126">
        <v>39848</v>
      </c>
      <c r="B1280" s="70">
        <v>308.52845975624899</v>
      </c>
      <c r="C1280" s="70"/>
      <c r="D1280" s="70"/>
      <c r="E1280" s="70"/>
    </row>
    <row r="1281" spans="1:5" s="75" customFormat="1">
      <c r="A1281" s="126">
        <v>39849</v>
      </c>
      <c r="B1281" s="70">
        <v>313.01567319178099</v>
      </c>
      <c r="C1281" s="70"/>
      <c r="D1281" s="70"/>
      <c r="E1281" s="70"/>
    </row>
    <row r="1282" spans="1:5" s="75" customFormat="1">
      <c r="A1282" s="126">
        <v>39850</v>
      </c>
      <c r="B1282" s="70">
        <v>317.47886643132398</v>
      </c>
      <c r="C1282" s="70"/>
      <c r="D1282" s="70"/>
      <c r="E1282" s="70"/>
    </row>
    <row r="1283" spans="1:5" s="75" customFormat="1">
      <c r="A1283" s="126">
        <v>39853</v>
      </c>
      <c r="B1283" s="70">
        <v>322.02898855221201</v>
      </c>
      <c r="C1283" s="70"/>
      <c r="D1283" s="70"/>
      <c r="E1283" s="70"/>
    </row>
    <row r="1284" spans="1:5" s="75" customFormat="1">
      <c r="A1284" s="126">
        <v>39854</v>
      </c>
      <c r="B1284" s="70">
        <v>320.990346802982</v>
      </c>
      <c r="C1284" s="70"/>
      <c r="D1284" s="70"/>
      <c r="E1284" s="70"/>
    </row>
    <row r="1285" spans="1:5" s="75" customFormat="1">
      <c r="A1285" s="126">
        <v>39855</v>
      </c>
      <c r="B1285" s="70">
        <v>314.77381043066902</v>
      </c>
      <c r="C1285" s="70"/>
      <c r="D1285" s="70"/>
      <c r="E1285" s="70"/>
    </row>
    <row r="1286" spans="1:5" s="75" customFormat="1">
      <c r="A1286" s="126">
        <v>39856</v>
      </c>
      <c r="B1286" s="70">
        <v>311.28850502958102</v>
      </c>
      <c r="C1286" s="70"/>
      <c r="D1286" s="70"/>
      <c r="E1286" s="70"/>
    </row>
    <row r="1287" spans="1:5" s="75" customFormat="1">
      <c r="A1287" s="126">
        <v>39857</v>
      </c>
      <c r="B1287" s="70">
        <v>309.153047293155</v>
      </c>
      <c r="C1287" s="70"/>
      <c r="D1287" s="70"/>
      <c r="E1287" s="70"/>
    </row>
    <row r="1288" spans="1:5" s="75" customFormat="1">
      <c r="A1288" s="126">
        <v>39860</v>
      </c>
      <c r="B1288" s="70">
        <v>310.24319176965002</v>
      </c>
      <c r="C1288" s="70"/>
      <c r="D1288" s="70"/>
      <c r="E1288" s="70"/>
    </row>
    <row r="1289" spans="1:5" s="75" customFormat="1">
      <c r="A1289" s="126">
        <v>39861</v>
      </c>
      <c r="B1289" s="70">
        <v>302.38499565863202</v>
      </c>
      <c r="C1289" s="70"/>
      <c r="D1289" s="70"/>
      <c r="E1289" s="70"/>
    </row>
    <row r="1290" spans="1:5" s="75" customFormat="1">
      <c r="A1290" s="126">
        <v>39862</v>
      </c>
      <c r="B1290" s="70">
        <v>295.53552961814199</v>
      </c>
      <c r="C1290" s="70"/>
      <c r="D1290" s="70"/>
      <c r="E1290" s="70"/>
    </row>
    <row r="1291" spans="1:5" s="75" customFormat="1">
      <c r="A1291" s="126">
        <v>39863</v>
      </c>
      <c r="B1291" s="70">
        <v>293.75744051609797</v>
      </c>
      <c r="C1291" s="70"/>
      <c r="D1291" s="70"/>
      <c r="E1291" s="70"/>
    </row>
    <row r="1292" spans="1:5" s="75" customFormat="1">
      <c r="A1292" s="126">
        <v>39864</v>
      </c>
      <c r="B1292" s="70">
        <v>283.72430247265498</v>
      </c>
      <c r="C1292" s="70"/>
      <c r="D1292" s="70"/>
      <c r="E1292" s="70"/>
    </row>
    <row r="1293" spans="1:5" s="75" customFormat="1">
      <c r="A1293" s="126">
        <v>39867</v>
      </c>
      <c r="B1293" s="70">
        <v>284.33627100988201</v>
      </c>
      <c r="C1293" s="70"/>
      <c r="D1293" s="70"/>
      <c r="E1293" s="70"/>
    </row>
    <row r="1294" spans="1:5" s="75" customFormat="1">
      <c r="A1294" s="126">
        <v>39868</v>
      </c>
      <c r="B1294" s="70">
        <v>275.397247877425</v>
      </c>
      <c r="C1294" s="70"/>
      <c r="D1294" s="70"/>
      <c r="E1294" s="70"/>
    </row>
    <row r="1295" spans="1:5" s="75" customFormat="1">
      <c r="A1295" s="126">
        <v>39869</v>
      </c>
      <c r="B1295" s="70">
        <v>273.205632772245</v>
      </c>
      <c r="C1295" s="70"/>
      <c r="D1295" s="70"/>
      <c r="E1295" s="70"/>
    </row>
    <row r="1296" spans="1:5" s="75" customFormat="1">
      <c r="A1296" s="126">
        <v>39870</v>
      </c>
      <c r="B1296" s="70">
        <v>283.59525522995</v>
      </c>
      <c r="C1296" s="70"/>
      <c r="D1296" s="70"/>
      <c r="E1296" s="70"/>
    </row>
    <row r="1297" spans="1:5" s="75" customFormat="1">
      <c r="A1297" s="126">
        <v>39871</v>
      </c>
      <c r="B1297" s="70">
        <v>278.086228607316</v>
      </c>
      <c r="C1297" s="70"/>
      <c r="D1297" s="70"/>
      <c r="E1297" s="70"/>
    </row>
    <row r="1298" spans="1:5" s="75" customFormat="1">
      <c r="A1298" s="126">
        <v>39874</v>
      </c>
      <c r="B1298" s="70">
        <v>270.45930806688199</v>
      </c>
      <c r="C1298" s="70"/>
      <c r="D1298" s="70"/>
      <c r="E1298" s="70"/>
    </row>
    <row r="1299" spans="1:5" s="75" customFormat="1">
      <c r="A1299" s="126">
        <v>39875</v>
      </c>
      <c r="B1299" s="70">
        <v>269.06438953699097</v>
      </c>
      <c r="C1299" s="70"/>
      <c r="D1299" s="70"/>
      <c r="E1299" s="70"/>
    </row>
    <row r="1300" spans="1:5" s="75" customFormat="1">
      <c r="A1300" s="126">
        <v>39876</v>
      </c>
      <c r="B1300" s="70">
        <v>270.77686434926198</v>
      </c>
      <c r="C1300" s="70"/>
      <c r="D1300" s="70"/>
      <c r="E1300" s="70"/>
    </row>
    <row r="1301" spans="1:5" s="75" customFormat="1">
      <c r="A1301" s="126">
        <v>39877</v>
      </c>
      <c r="B1301" s="70">
        <v>264.71373277558502</v>
      </c>
      <c r="C1301" s="70"/>
      <c r="D1301" s="70"/>
      <c r="E1301" s="70"/>
    </row>
    <row r="1302" spans="1:5" s="75" customFormat="1">
      <c r="A1302" s="126">
        <v>39878</v>
      </c>
      <c r="B1302" s="70">
        <v>264.23174095185698</v>
      </c>
      <c r="C1302" s="70"/>
      <c r="D1302" s="70"/>
      <c r="E1302" s="70"/>
    </row>
    <row r="1303" spans="1:5" s="75" customFormat="1">
      <c r="A1303" s="126">
        <v>39881</v>
      </c>
      <c r="B1303" s="70">
        <v>223.341039605378</v>
      </c>
      <c r="C1303" s="70"/>
      <c r="D1303" s="70"/>
      <c r="E1303" s="70"/>
    </row>
    <row r="1304" spans="1:5" s="75" customFormat="1">
      <c r="A1304" s="126">
        <v>39882</v>
      </c>
      <c r="B1304" s="70">
        <v>224.05622117666101</v>
      </c>
      <c r="C1304" s="70"/>
      <c r="D1304" s="70"/>
      <c r="E1304" s="70"/>
    </row>
    <row r="1305" spans="1:5" s="75" customFormat="1">
      <c r="A1305" s="126">
        <v>39883</v>
      </c>
      <c r="B1305" s="70">
        <v>222.90304160849001</v>
      </c>
      <c r="C1305" s="70"/>
      <c r="D1305" s="70"/>
      <c r="E1305" s="70"/>
    </row>
    <row r="1306" spans="1:5" s="75" customFormat="1">
      <c r="A1306" s="126">
        <v>39884</v>
      </c>
      <c r="B1306" s="70">
        <v>218.98397981019801</v>
      </c>
      <c r="C1306" s="70"/>
      <c r="D1306" s="70"/>
      <c r="E1306" s="70"/>
    </row>
    <row r="1307" spans="1:5" s="75" customFormat="1">
      <c r="A1307" s="126">
        <v>39885</v>
      </c>
      <c r="B1307" s="70">
        <v>221.41857668943001</v>
      </c>
      <c r="C1307" s="70"/>
      <c r="D1307" s="70"/>
      <c r="E1307" s="70"/>
    </row>
    <row r="1308" spans="1:5" s="75" customFormat="1">
      <c r="A1308" s="126">
        <v>39888</v>
      </c>
      <c r="B1308" s="70">
        <v>222.83459698199499</v>
      </c>
      <c r="C1308" s="70"/>
      <c r="D1308" s="70"/>
      <c r="E1308" s="70"/>
    </row>
    <row r="1309" spans="1:5" s="75" customFormat="1">
      <c r="A1309" s="126">
        <v>39889</v>
      </c>
      <c r="B1309" s="70">
        <v>221.18949837130299</v>
      </c>
      <c r="C1309" s="70"/>
      <c r="D1309" s="70"/>
      <c r="E1309" s="70"/>
    </row>
    <row r="1310" spans="1:5" s="75" customFormat="1">
      <c r="A1310" s="126">
        <v>39890</v>
      </c>
      <c r="B1310" s="70">
        <v>224.65139398940701</v>
      </c>
      <c r="C1310" s="70"/>
      <c r="D1310" s="70"/>
      <c r="E1310" s="70"/>
    </row>
    <row r="1311" spans="1:5" s="75" customFormat="1">
      <c r="A1311" s="126">
        <v>39891</v>
      </c>
      <c r="B1311" s="70">
        <v>234.19826994505101</v>
      </c>
      <c r="C1311" s="70"/>
      <c r="D1311" s="70"/>
      <c r="E1311" s="70"/>
    </row>
    <row r="1312" spans="1:5" s="75" customFormat="1">
      <c r="A1312" s="126">
        <v>39892</v>
      </c>
      <c r="B1312" s="70">
        <v>241.18880883742199</v>
      </c>
      <c r="C1312" s="70"/>
      <c r="D1312" s="70"/>
      <c r="E1312" s="70"/>
    </row>
    <row r="1313" spans="1:5" s="75" customFormat="1">
      <c r="A1313" s="126">
        <v>39895</v>
      </c>
      <c r="B1313" s="70">
        <v>214.66847640335001</v>
      </c>
      <c r="C1313" s="70"/>
      <c r="D1313" s="70"/>
      <c r="E1313" s="70"/>
    </row>
    <row r="1314" spans="1:5" s="75" customFormat="1">
      <c r="A1314" s="126">
        <v>39896</v>
      </c>
      <c r="B1314" s="70">
        <v>215.067586265936</v>
      </c>
      <c r="C1314" s="70"/>
      <c r="D1314" s="70"/>
      <c r="E1314" s="70"/>
    </row>
    <row r="1315" spans="1:5" s="75" customFormat="1">
      <c r="A1315" s="126">
        <v>39897</v>
      </c>
      <c r="B1315" s="70">
        <v>214.81198934367501</v>
      </c>
      <c r="C1315" s="70"/>
      <c r="D1315" s="70"/>
      <c r="E1315" s="70"/>
    </row>
    <row r="1316" spans="1:5" s="75" customFormat="1">
      <c r="A1316" s="126">
        <v>39898</v>
      </c>
      <c r="B1316" s="70">
        <v>215.59332737119101</v>
      </c>
      <c r="C1316" s="70"/>
      <c r="D1316" s="70"/>
      <c r="E1316" s="70"/>
    </row>
    <row r="1317" spans="1:5" s="75" customFormat="1">
      <c r="A1317" s="126">
        <v>39899</v>
      </c>
      <c r="B1317" s="70">
        <v>215.478122330297</v>
      </c>
      <c r="C1317" s="70"/>
      <c r="D1317" s="70"/>
      <c r="E1317" s="70"/>
    </row>
    <row r="1318" spans="1:5" s="75" customFormat="1">
      <c r="A1318" s="126">
        <v>39902</v>
      </c>
      <c r="B1318" s="70">
        <v>215.32165704590699</v>
      </c>
      <c r="C1318" s="70"/>
      <c r="D1318" s="70"/>
      <c r="E1318" s="70"/>
    </row>
    <row r="1319" spans="1:5" s="75" customFormat="1">
      <c r="A1319" s="126">
        <v>39903</v>
      </c>
      <c r="B1319" s="70">
        <v>217.44435143784099</v>
      </c>
      <c r="C1319" s="70"/>
      <c r="D1319" s="70"/>
      <c r="E1319" s="70"/>
    </row>
    <row r="1320" spans="1:5" s="75" customFormat="1">
      <c r="A1320" s="126">
        <v>39904</v>
      </c>
      <c r="B1320" s="70">
        <v>212.051637909595</v>
      </c>
      <c r="C1320" s="70"/>
      <c r="D1320" s="70"/>
      <c r="E1320" s="70"/>
    </row>
    <row r="1321" spans="1:5" s="75" customFormat="1">
      <c r="A1321" s="126">
        <v>39905</v>
      </c>
      <c r="B1321" s="70">
        <v>216.32411884920299</v>
      </c>
      <c r="C1321" s="70"/>
      <c r="D1321" s="70"/>
      <c r="E1321" s="70"/>
    </row>
    <row r="1322" spans="1:5" s="75" customFormat="1">
      <c r="A1322" s="126">
        <v>39906</v>
      </c>
      <c r="B1322" s="70">
        <v>214.962090796182</v>
      </c>
      <c r="C1322" s="70"/>
      <c r="D1322" s="70"/>
      <c r="E1322" s="70"/>
    </row>
    <row r="1323" spans="1:5" s="75" customFormat="1">
      <c r="A1323" s="126">
        <v>39909</v>
      </c>
      <c r="B1323" s="70">
        <v>215.452511037454</v>
      </c>
      <c r="C1323" s="70"/>
      <c r="D1323" s="70"/>
      <c r="E1323" s="70"/>
    </row>
    <row r="1324" spans="1:5" s="75" customFormat="1">
      <c r="A1324" s="126">
        <v>39910</v>
      </c>
      <c r="B1324" s="70">
        <v>218.78341309606299</v>
      </c>
      <c r="C1324" s="70"/>
      <c r="D1324" s="70"/>
      <c r="E1324" s="70"/>
    </row>
    <row r="1325" spans="1:5" s="75" customFormat="1">
      <c r="A1325" s="126">
        <v>39911</v>
      </c>
      <c r="B1325" s="70">
        <v>218.83457341408399</v>
      </c>
      <c r="C1325" s="70"/>
      <c r="D1325" s="70"/>
      <c r="E1325" s="70"/>
    </row>
    <row r="1326" spans="1:5" s="75" customFormat="1">
      <c r="A1326" s="126">
        <v>39917</v>
      </c>
      <c r="B1326" s="70">
        <v>224.23747695878399</v>
      </c>
      <c r="C1326" s="70"/>
      <c r="D1326" s="70"/>
      <c r="E1326" s="70"/>
    </row>
    <row r="1327" spans="1:5" s="75" customFormat="1">
      <c r="A1327" s="126">
        <v>39918</v>
      </c>
      <c r="B1327" s="70">
        <v>223.64934204977001</v>
      </c>
      <c r="C1327" s="70"/>
      <c r="D1327" s="70"/>
      <c r="E1327" s="70"/>
    </row>
    <row r="1328" spans="1:5" s="75" customFormat="1">
      <c r="A1328" s="126">
        <v>39919</v>
      </c>
      <c r="B1328" s="70">
        <v>222.77127040934801</v>
      </c>
      <c r="C1328" s="70"/>
      <c r="D1328" s="70"/>
      <c r="E1328" s="70"/>
    </row>
    <row r="1329" spans="1:5" s="75" customFormat="1">
      <c r="A1329" s="126">
        <v>39920</v>
      </c>
      <c r="B1329" s="70">
        <v>224.123638739434</v>
      </c>
      <c r="C1329" s="70"/>
      <c r="D1329" s="70"/>
      <c r="E1329" s="70"/>
    </row>
    <row r="1330" spans="1:5" s="75" customFormat="1">
      <c r="A1330" s="126">
        <v>39923</v>
      </c>
      <c r="B1330" s="70">
        <v>220.579077726322</v>
      </c>
      <c r="C1330" s="70"/>
      <c r="D1330" s="70"/>
      <c r="E1330" s="70"/>
    </row>
    <row r="1331" spans="1:5" s="75" customFormat="1">
      <c r="A1331" s="126">
        <v>39924</v>
      </c>
      <c r="B1331" s="70">
        <v>220.956241858075</v>
      </c>
      <c r="C1331" s="70"/>
      <c r="D1331" s="70"/>
      <c r="E1331" s="70"/>
    </row>
    <row r="1332" spans="1:5" s="75" customFormat="1">
      <c r="A1332" s="126">
        <v>39925</v>
      </c>
      <c r="B1332" s="70">
        <v>222.521745099025</v>
      </c>
      <c r="C1332" s="70"/>
      <c r="D1332" s="70"/>
      <c r="E1332" s="70"/>
    </row>
    <row r="1333" spans="1:5" s="75" customFormat="1">
      <c r="A1333" s="126">
        <v>39927</v>
      </c>
      <c r="B1333" s="70">
        <v>221.164548841651</v>
      </c>
      <c r="C1333" s="70"/>
      <c r="D1333" s="70"/>
      <c r="E1333" s="70"/>
    </row>
    <row r="1334" spans="1:5" s="75" customFormat="1">
      <c r="A1334" s="126">
        <v>39930</v>
      </c>
      <c r="B1334" s="70">
        <v>219.34049894575401</v>
      </c>
      <c r="C1334" s="70"/>
      <c r="D1334" s="70"/>
      <c r="E1334" s="70"/>
    </row>
    <row r="1335" spans="1:5" s="75" customFormat="1">
      <c r="A1335" s="126">
        <v>39931</v>
      </c>
      <c r="B1335" s="70">
        <v>217.80738183937001</v>
      </c>
      <c r="C1335" s="70"/>
      <c r="D1335" s="70"/>
      <c r="E1335" s="70"/>
    </row>
    <row r="1336" spans="1:5" s="75" customFormat="1">
      <c r="A1336" s="126">
        <v>39932</v>
      </c>
      <c r="B1336" s="70">
        <v>219.63954301334701</v>
      </c>
      <c r="C1336" s="70"/>
      <c r="D1336" s="70"/>
      <c r="E1336" s="70"/>
    </row>
    <row r="1337" spans="1:5" s="75" customFormat="1">
      <c r="A1337" s="126">
        <v>39933</v>
      </c>
      <c r="B1337" s="70">
        <v>220.757850608345</v>
      </c>
      <c r="C1337" s="70"/>
      <c r="D1337" s="70"/>
      <c r="E1337" s="70"/>
    </row>
    <row r="1338" spans="1:5" s="75" customFormat="1">
      <c r="A1338" s="126">
        <v>39937</v>
      </c>
      <c r="B1338" s="70">
        <v>217.84267885054001</v>
      </c>
      <c r="C1338" s="70"/>
      <c r="D1338" s="70"/>
      <c r="E1338" s="70"/>
    </row>
    <row r="1339" spans="1:5" s="75" customFormat="1">
      <c r="A1339" s="126">
        <v>39938</v>
      </c>
      <c r="B1339" s="70">
        <v>217.61487164036001</v>
      </c>
      <c r="C1339" s="70"/>
      <c r="D1339" s="70"/>
      <c r="E1339" s="70"/>
    </row>
    <row r="1340" spans="1:5" s="75" customFormat="1">
      <c r="A1340" s="126">
        <v>39939</v>
      </c>
      <c r="B1340" s="70">
        <v>239.68947279007699</v>
      </c>
      <c r="C1340" s="70"/>
      <c r="D1340" s="70"/>
      <c r="E1340" s="70"/>
    </row>
    <row r="1341" spans="1:5" s="75" customFormat="1">
      <c r="A1341" s="126">
        <v>39940</v>
      </c>
      <c r="B1341" s="70">
        <v>245.11166695161799</v>
      </c>
      <c r="C1341" s="70"/>
      <c r="D1341" s="70"/>
      <c r="E1341" s="70"/>
    </row>
    <row r="1342" spans="1:5" s="75" customFormat="1">
      <c r="A1342" s="126">
        <v>39941</v>
      </c>
      <c r="B1342" s="70">
        <v>250.77907180944501</v>
      </c>
      <c r="C1342" s="70"/>
      <c r="D1342" s="70"/>
      <c r="E1342" s="70"/>
    </row>
    <row r="1343" spans="1:5" s="75" customFormat="1">
      <c r="A1343" s="126">
        <v>39944</v>
      </c>
      <c r="B1343" s="70">
        <v>253.12181490542901</v>
      </c>
      <c r="C1343" s="70"/>
      <c r="D1343" s="70"/>
      <c r="E1343" s="70"/>
    </row>
    <row r="1344" spans="1:5" s="75" customFormat="1">
      <c r="A1344" s="126">
        <v>39945</v>
      </c>
      <c r="B1344" s="70">
        <v>256.40842367092398</v>
      </c>
      <c r="C1344" s="70"/>
      <c r="D1344" s="70"/>
      <c r="E1344" s="70"/>
    </row>
    <row r="1345" spans="1:5" s="75" customFormat="1">
      <c r="A1345" s="126">
        <v>39946</v>
      </c>
      <c r="B1345" s="70">
        <v>253.53145357612701</v>
      </c>
      <c r="C1345" s="70"/>
      <c r="D1345" s="70"/>
      <c r="E1345" s="70"/>
    </row>
    <row r="1346" spans="1:5" s="75" customFormat="1">
      <c r="A1346" s="126">
        <v>39947</v>
      </c>
      <c r="B1346" s="70">
        <v>251.52611606880001</v>
      </c>
      <c r="C1346" s="70"/>
      <c r="D1346" s="70"/>
      <c r="E1346" s="70"/>
    </row>
    <row r="1347" spans="1:5" s="75" customFormat="1">
      <c r="A1347" s="126">
        <v>39948</v>
      </c>
      <c r="B1347" s="70">
        <v>252.64536858748301</v>
      </c>
      <c r="C1347" s="70"/>
      <c r="D1347" s="70"/>
      <c r="E1347" s="70"/>
    </row>
    <row r="1348" spans="1:5" s="75" customFormat="1">
      <c r="A1348" s="126">
        <v>39951</v>
      </c>
      <c r="B1348" s="70">
        <v>251.662067936211</v>
      </c>
      <c r="C1348" s="70"/>
      <c r="D1348" s="70"/>
      <c r="E1348" s="70"/>
    </row>
    <row r="1349" spans="1:5" s="75" customFormat="1">
      <c r="A1349" s="126">
        <v>39952</v>
      </c>
      <c r="B1349" s="70">
        <v>254.09841114596699</v>
      </c>
      <c r="C1349" s="70"/>
      <c r="D1349" s="70"/>
      <c r="E1349" s="70"/>
    </row>
    <row r="1350" spans="1:5" s="75" customFormat="1">
      <c r="A1350" s="126">
        <v>39953</v>
      </c>
      <c r="B1350" s="70">
        <v>258.05157569775002</v>
      </c>
      <c r="C1350" s="70"/>
      <c r="D1350" s="70"/>
      <c r="E1350" s="70"/>
    </row>
    <row r="1351" spans="1:5" s="75" customFormat="1">
      <c r="A1351" s="126">
        <v>39955</v>
      </c>
      <c r="B1351" s="70">
        <v>259.787219169362</v>
      </c>
      <c r="C1351" s="70"/>
      <c r="D1351" s="70"/>
      <c r="E1351" s="70"/>
    </row>
    <row r="1352" spans="1:5" s="75" customFormat="1">
      <c r="A1352" s="126">
        <v>39958</v>
      </c>
      <c r="B1352" s="70">
        <v>262.40265142659302</v>
      </c>
      <c r="C1352" s="70"/>
      <c r="D1352" s="70"/>
      <c r="E1352" s="70"/>
    </row>
    <row r="1353" spans="1:5" s="75" customFormat="1">
      <c r="A1353" s="126">
        <v>39959</v>
      </c>
      <c r="B1353" s="70">
        <v>262.853541841111</v>
      </c>
      <c r="C1353" s="70"/>
      <c r="D1353" s="70"/>
      <c r="E1353" s="70"/>
    </row>
    <row r="1354" spans="1:5" s="75" customFormat="1">
      <c r="A1354" s="126">
        <v>39960</v>
      </c>
      <c r="B1354" s="70">
        <v>260.54609685667202</v>
      </c>
      <c r="C1354" s="70"/>
      <c r="D1354" s="70"/>
      <c r="E1354" s="70"/>
    </row>
    <row r="1355" spans="1:5" s="75" customFormat="1">
      <c r="A1355" s="126">
        <v>39961</v>
      </c>
      <c r="B1355" s="70">
        <v>260.48621794777699</v>
      </c>
      <c r="C1355" s="70"/>
      <c r="D1355" s="70"/>
      <c r="E1355" s="70"/>
    </row>
    <row r="1356" spans="1:5" s="75" customFormat="1">
      <c r="A1356" s="126">
        <v>39962</v>
      </c>
      <c r="B1356" s="70">
        <v>268.05359335792002</v>
      </c>
      <c r="C1356" s="70"/>
      <c r="D1356" s="70"/>
      <c r="E1356" s="70"/>
    </row>
    <row r="1357" spans="1:5" s="75" customFormat="1">
      <c r="A1357" s="126">
        <v>39966</v>
      </c>
      <c r="B1357" s="70">
        <v>266.83725313039702</v>
      </c>
      <c r="C1357" s="70"/>
      <c r="D1357" s="70"/>
      <c r="E1357" s="70"/>
    </row>
    <row r="1358" spans="1:5" s="75" customFormat="1">
      <c r="A1358" s="126">
        <v>39967</v>
      </c>
      <c r="B1358" s="70">
        <v>261.958513011707</v>
      </c>
      <c r="C1358" s="70"/>
      <c r="D1358" s="70"/>
      <c r="E1358" s="70"/>
    </row>
    <row r="1359" spans="1:5" s="75" customFormat="1">
      <c r="A1359" s="126">
        <v>39968</v>
      </c>
      <c r="B1359" s="70">
        <v>261.95722619944502</v>
      </c>
      <c r="C1359" s="70"/>
      <c r="D1359" s="70"/>
      <c r="E1359" s="70"/>
    </row>
    <row r="1360" spans="1:5" s="75" customFormat="1">
      <c r="A1360" s="126">
        <v>39969</v>
      </c>
      <c r="B1360" s="70">
        <v>264.51898466809598</v>
      </c>
      <c r="C1360" s="70"/>
      <c r="D1360" s="70"/>
      <c r="E1360" s="70"/>
    </row>
    <row r="1361" spans="1:5" s="75" customFormat="1">
      <c r="A1361" s="126">
        <v>39972</v>
      </c>
      <c r="B1361" s="70">
        <v>267.71864554755098</v>
      </c>
      <c r="C1361" s="70"/>
      <c r="D1361" s="70"/>
      <c r="E1361" s="70"/>
    </row>
    <row r="1362" spans="1:5" s="75" customFormat="1">
      <c r="A1362" s="126">
        <v>39973</v>
      </c>
      <c r="B1362" s="70">
        <v>269.26079453671701</v>
      </c>
      <c r="C1362" s="70"/>
      <c r="D1362" s="70"/>
      <c r="E1362" s="70"/>
    </row>
    <row r="1363" spans="1:5" s="75" customFormat="1">
      <c r="A1363" s="126">
        <v>39974</v>
      </c>
      <c r="B1363" s="70">
        <v>271.64946203636202</v>
      </c>
      <c r="C1363" s="70"/>
      <c r="D1363" s="70"/>
      <c r="E1363" s="70"/>
    </row>
    <row r="1364" spans="1:5" s="75" customFormat="1">
      <c r="A1364" s="126">
        <v>39975</v>
      </c>
      <c r="B1364" s="70">
        <v>269.32902513227799</v>
      </c>
      <c r="C1364" s="70"/>
      <c r="D1364" s="70"/>
      <c r="E1364" s="70"/>
    </row>
    <row r="1365" spans="1:5" s="75" customFormat="1">
      <c r="A1365" s="126">
        <v>39976</v>
      </c>
      <c r="B1365" s="70">
        <v>265.54409010995403</v>
      </c>
      <c r="C1365" s="70"/>
      <c r="D1365" s="70"/>
      <c r="E1365" s="70"/>
    </row>
    <row r="1366" spans="1:5" s="75" customFormat="1">
      <c r="A1366" s="126">
        <v>39979</v>
      </c>
      <c r="B1366" s="70">
        <v>264.20342148954398</v>
      </c>
      <c r="C1366" s="70"/>
      <c r="D1366" s="70"/>
      <c r="E1366" s="70"/>
    </row>
    <row r="1367" spans="1:5" s="75" customFormat="1">
      <c r="A1367" s="126">
        <v>39980</v>
      </c>
      <c r="B1367" s="70">
        <v>264.38633627182401</v>
      </c>
      <c r="C1367" s="70"/>
      <c r="D1367" s="70"/>
      <c r="E1367" s="70"/>
    </row>
    <row r="1368" spans="1:5" s="75" customFormat="1">
      <c r="A1368" s="126">
        <v>39982</v>
      </c>
      <c r="B1368" s="70">
        <v>265.202119863181</v>
      </c>
      <c r="C1368" s="70"/>
      <c r="D1368" s="70"/>
      <c r="E1368" s="70"/>
    </row>
    <row r="1369" spans="1:5" s="75" customFormat="1">
      <c r="A1369" s="126">
        <v>39983</v>
      </c>
      <c r="B1369" s="70">
        <v>265.85795258843899</v>
      </c>
      <c r="C1369" s="70"/>
      <c r="D1369" s="70"/>
      <c r="E1369" s="70"/>
    </row>
    <row r="1370" spans="1:5" s="75" customFormat="1">
      <c r="A1370" s="126">
        <v>39986</v>
      </c>
      <c r="B1370" s="70">
        <v>266.23332901626401</v>
      </c>
      <c r="C1370" s="70"/>
      <c r="D1370" s="70"/>
      <c r="E1370" s="70"/>
    </row>
    <row r="1371" spans="1:5" s="75" customFormat="1">
      <c r="A1371" s="126">
        <v>39987</v>
      </c>
      <c r="B1371" s="70">
        <v>261.52683833414602</v>
      </c>
      <c r="C1371" s="70"/>
      <c r="D1371" s="70"/>
      <c r="E1371" s="70"/>
    </row>
    <row r="1372" spans="1:5" s="75" customFormat="1">
      <c r="A1372" s="126">
        <v>39988</v>
      </c>
      <c r="B1372" s="70">
        <v>262.74802063738599</v>
      </c>
      <c r="C1372" s="70"/>
      <c r="D1372" s="70"/>
      <c r="E1372" s="70"/>
    </row>
    <row r="1373" spans="1:5" s="75" customFormat="1">
      <c r="A1373" s="126">
        <v>39989</v>
      </c>
      <c r="B1373" s="70">
        <v>261.86600246513098</v>
      </c>
      <c r="C1373" s="70"/>
      <c r="D1373" s="70"/>
      <c r="E1373" s="70"/>
    </row>
    <row r="1374" spans="1:5" s="75" customFormat="1">
      <c r="A1374" s="126">
        <v>39990</v>
      </c>
      <c r="B1374" s="70">
        <v>262.61446309376697</v>
      </c>
      <c r="C1374" s="70"/>
      <c r="D1374" s="70"/>
      <c r="E1374" s="70"/>
    </row>
    <row r="1375" spans="1:5" s="75" customFormat="1">
      <c r="A1375" s="126">
        <v>39993</v>
      </c>
      <c r="B1375" s="70">
        <v>261.30008274294499</v>
      </c>
      <c r="C1375" s="70"/>
      <c r="D1375" s="70"/>
      <c r="E1375" s="70"/>
    </row>
    <row r="1376" spans="1:5" s="75" customFormat="1">
      <c r="A1376" s="126">
        <v>39994</v>
      </c>
      <c r="B1376" s="70">
        <v>263.659163962447</v>
      </c>
      <c r="C1376" s="70"/>
      <c r="D1376" s="70"/>
      <c r="E1376" s="70"/>
    </row>
    <row r="1377" spans="1:5" s="75" customFormat="1">
      <c r="A1377" s="126">
        <v>39995</v>
      </c>
      <c r="B1377" s="70"/>
      <c r="C1377" s="70"/>
      <c r="D1377" s="70"/>
      <c r="E1377" s="70"/>
    </row>
    <row r="1378" spans="1:5" s="75" customFormat="1">
      <c r="A1378" s="126">
        <v>39996</v>
      </c>
      <c r="B1378" s="70"/>
      <c r="C1378" s="70"/>
      <c r="D1378" s="70"/>
      <c r="E1378" s="70"/>
    </row>
    <row r="1379" spans="1:5" s="75" customFormat="1">
      <c r="A1379" s="126">
        <v>39997</v>
      </c>
      <c r="B1379" s="70"/>
      <c r="C1379" s="70"/>
      <c r="D1379" s="70"/>
      <c r="E1379" s="70"/>
    </row>
    <row r="1380" spans="1:5" s="75" customFormat="1">
      <c r="A1380" s="126">
        <v>40000</v>
      </c>
      <c r="B1380" s="70"/>
      <c r="C1380" s="70"/>
      <c r="D1380" s="70"/>
      <c r="E1380" s="70"/>
    </row>
    <row r="1381" spans="1:5" s="75" customFormat="1">
      <c r="A1381" s="126">
        <v>40001</v>
      </c>
      <c r="B1381" s="70"/>
      <c r="C1381" s="70"/>
      <c r="D1381" s="70"/>
      <c r="E1381" s="70"/>
    </row>
    <row r="1382" spans="1:5" s="75" customFormat="1">
      <c r="A1382" s="126">
        <v>40002</v>
      </c>
      <c r="B1382" s="70"/>
      <c r="C1382" s="70"/>
      <c r="D1382" s="70"/>
      <c r="E1382" s="70"/>
    </row>
    <row r="1383" spans="1:5" s="75" customFormat="1">
      <c r="A1383" s="126">
        <v>40003</v>
      </c>
      <c r="B1383" s="70"/>
      <c r="C1383" s="70"/>
      <c r="D1383" s="70"/>
      <c r="E1383" s="70"/>
    </row>
    <row r="1384" spans="1:5" s="75" customFormat="1">
      <c r="A1384" s="126">
        <v>40004</v>
      </c>
      <c r="B1384" s="70"/>
      <c r="C1384" s="70"/>
      <c r="D1384" s="70"/>
      <c r="E1384" s="70"/>
    </row>
    <row r="1385" spans="1:5" s="75" customFormat="1">
      <c r="A1385" s="126">
        <v>40007</v>
      </c>
      <c r="B1385" s="70"/>
      <c r="C1385" s="70"/>
      <c r="D1385" s="70"/>
      <c r="E1385" s="70"/>
    </row>
    <row r="1386" spans="1:5" s="75" customFormat="1">
      <c r="A1386" s="126">
        <v>40008</v>
      </c>
      <c r="B1386" s="70"/>
      <c r="C1386" s="70"/>
      <c r="D1386" s="70"/>
      <c r="E1386" s="70"/>
    </row>
    <row r="1387" spans="1:5" s="75" customFormat="1">
      <c r="A1387" s="126">
        <v>40009</v>
      </c>
      <c r="B1387" s="70"/>
      <c r="C1387" s="70"/>
      <c r="D1387" s="70"/>
      <c r="E1387" s="70"/>
    </row>
    <row r="1388" spans="1:5" s="75" customFormat="1">
      <c r="A1388" s="126">
        <v>40010</v>
      </c>
      <c r="B1388" s="70"/>
      <c r="C1388" s="70"/>
      <c r="D1388" s="70"/>
      <c r="E1388" s="70"/>
    </row>
    <row r="1389" spans="1:5" s="75" customFormat="1">
      <c r="A1389" s="126">
        <v>40011</v>
      </c>
      <c r="B1389" s="70"/>
      <c r="C1389" s="70"/>
      <c r="D1389" s="70"/>
      <c r="E1389" s="70"/>
    </row>
    <row r="1390" spans="1:5" s="75" customFormat="1">
      <c r="A1390" s="126">
        <v>40014</v>
      </c>
      <c r="B1390" s="70"/>
      <c r="C1390" s="70"/>
      <c r="D1390" s="70"/>
      <c r="E1390" s="70"/>
    </row>
    <row r="1391" spans="1:5" s="75" customFormat="1">
      <c r="A1391" s="126">
        <v>40015</v>
      </c>
      <c r="B1391" s="70"/>
      <c r="C1391" s="70"/>
      <c r="D1391" s="70"/>
      <c r="E1391" s="70"/>
    </row>
    <row r="1392" spans="1:5" s="75" customFormat="1">
      <c r="A1392" s="126">
        <v>40016</v>
      </c>
      <c r="B1392" s="70"/>
      <c r="C1392" s="70"/>
      <c r="D1392" s="70"/>
      <c r="E1392" s="70"/>
    </row>
    <row r="1393" spans="1:5" s="75" customFormat="1">
      <c r="A1393" s="126">
        <v>40017</v>
      </c>
      <c r="B1393" s="70"/>
      <c r="C1393" s="70"/>
      <c r="D1393" s="70"/>
      <c r="E1393" s="70"/>
    </row>
    <row r="1394" spans="1:5" s="75" customFormat="1">
      <c r="A1394" s="126">
        <v>40018</v>
      </c>
      <c r="B1394" s="70"/>
      <c r="C1394" s="70"/>
      <c r="D1394" s="70"/>
      <c r="E1394" s="70"/>
    </row>
    <row r="1395" spans="1:5" s="75" customFormat="1">
      <c r="A1395" s="126">
        <v>40021</v>
      </c>
      <c r="B1395" s="70"/>
      <c r="C1395" s="70"/>
      <c r="D1395" s="70"/>
      <c r="E1395" s="70"/>
    </row>
    <row r="1396" spans="1:5" s="75" customFormat="1">
      <c r="A1396" s="126">
        <v>40022</v>
      </c>
      <c r="B1396" s="70"/>
      <c r="C1396" s="70"/>
      <c r="D1396" s="70"/>
      <c r="E1396" s="70"/>
    </row>
    <row r="1397" spans="1:5" s="75" customFormat="1">
      <c r="A1397" s="126">
        <v>40023</v>
      </c>
      <c r="B1397" s="70"/>
      <c r="C1397" s="70"/>
      <c r="D1397" s="70"/>
      <c r="E1397" s="70"/>
    </row>
    <row r="1398" spans="1:5" s="75" customFormat="1">
      <c r="A1398" s="126">
        <v>40024</v>
      </c>
      <c r="B1398" s="70"/>
      <c r="C1398" s="70"/>
      <c r="D1398" s="70"/>
      <c r="E1398" s="70"/>
    </row>
    <row r="1399" spans="1:5" s="75" customFormat="1">
      <c r="A1399" s="126">
        <v>40025</v>
      </c>
      <c r="B1399" s="70"/>
      <c r="C1399" s="70"/>
      <c r="D1399" s="70"/>
      <c r="E1399" s="70"/>
    </row>
    <row r="1400" spans="1:5" s="75" customFormat="1">
      <c r="A1400" s="126">
        <v>40029</v>
      </c>
      <c r="B1400" s="70"/>
      <c r="C1400" s="70"/>
      <c r="D1400" s="70"/>
      <c r="E1400" s="70"/>
    </row>
    <row r="1401" spans="1:5" s="75" customFormat="1">
      <c r="A1401" s="126">
        <v>40030</v>
      </c>
      <c r="B1401" s="70"/>
      <c r="C1401" s="70"/>
      <c r="D1401" s="70"/>
      <c r="E1401" s="70"/>
    </row>
    <row r="1402" spans="1:5" s="75" customFormat="1">
      <c r="A1402" s="126">
        <v>40031</v>
      </c>
      <c r="B1402" s="70"/>
      <c r="C1402" s="70"/>
      <c r="D1402" s="70"/>
      <c r="E1402" s="70"/>
    </row>
    <row r="1403" spans="1:5" s="75" customFormat="1">
      <c r="A1403" s="126">
        <v>40032</v>
      </c>
      <c r="B1403" s="70"/>
      <c r="C1403" s="70"/>
      <c r="D1403" s="70"/>
      <c r="E1403" s="70"/>
    </row>
    <row r="1404" spans="1:5" s="75" customFormat="1">
      <c r="A1404" s="126">
        <v>40035</v>
      </c>
      <c r="B1404" s="70"/>
      <c r="C1404" s="70"/>
      <c r="D1404" s="70"/>
      <c r="E1404" s="70"/>
    </row>
    <row r="1405" spans="1:5" s="75" customFormat="1">
      <c r="A1405" s="126">
        <v>40036</v>
      </c>
      <c r="B1405" s="70"/>
      <c r="C1405" s="70"/>
      <c r="D1405" s="70"/>
      <c r="E1405" s="70"/>
    </row>
    <row r="1406" spans="1:5" s="75" customFormat="1">
      <c r="A1406" s="126">
        <v>40037</v>
      </c>
      <c r="B1406" s="70"/>
      <c r="C1406" s="70"/>
      <c r="D1406" s="70"/>
      <c r="E1406" s="70"/>
    </row>
    <row r="1407" spans="1:5" s="75" customFormat="1">
      <c r="A1407" s="126">
        <v>40038</v>
      </c>
      <c r="B1407" s="70"/>
      <c r="C1407" s="70"/>
      <c r="D1407" s="70"/>
      <c r="E1407" s="70"/>
    </row>
    <row r="1408" spans="1:5" s="75" customFormat="1">
      <c r="A1408" s="126">
        <v>40039</v>
      </c>
      <c r="B1408" s="70"/>
      <c r="C1408" s="70"/>
      <c r="D1408" s="70"/>
      <c r="E1408" s="70"/>
    </row>
    <row r="1409" spans="1:5" s="75" customFormat="1">
      <c r="A1409" s="126">
        <v>40042</v>
      </c>
      <c r="B1409" s="70"/>
      <c r="C1409" s="70"/>
      <c r="D1409" s="70"/>
      <c r="E1409" s="70"/>
    </row>
    <row r="1410" spans="1:5" s="75" customFormat="1">
      <c r="A1410" s="126">
        <v>40043</v>
      </c>
      <c r="B1410" s="70"/>
      <c r="C1410" s="70"/>
      <c r="D1410" s="70"/>
      <c r="E1410" s="70"/>
    </row>
    <row r="1411" spans="1:5" s="75" customFormat="1">
      <c r="A1411" s="110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71"/>
  <sheetViews>
    <sheetView workbookViewId="0">
      <selection activeCell="E13" sqref="E13"/>
    </sheetView>
  </sheetViews>
  <sheetFormatPr defaultRowHeight="15"/>
  <cols>
    <col min="1" max="10" width="14.7109375" style="14" customWidth="1"/>
    <col min="11" max="16384" width="9.140625" style="14"/>
  </cols>
  <sheetData>
    <row r="1" spans="1:8" ht="15.75">
      <c r="B1" s="54" t="s">
        <v>70</v>
      </c>
    </row>
    <row r="2" spans="1:8" ht="15.75">
      <c r="B2" s="54" t="s">
        <v>71</v>
      </c>
    </row>
    <row r="3" spans="1:8">
      <c r="A3" s="26"/>
      <c r="B3" s="79" t="s">
        <v>54</v>
      </c>
    </row>
    <row r="4" spans="1:8" ht="15.75">
      <c r="A4" s="77" t="s">
        <v>0</v>
      </c>
      <c r="B4" s="14" t="s">
        <v>37</v>
      </c>
    </row>
    <row r="5" spans="1:8" ht="15.75">
      <c r="A5" s="77" t="s">
        <v>1</v>
      </c>
      <c r="B5" s="31" t="s">
        <v>20</v>
      </c>
    </row>
    <row r="6" spans="1:8" ht="15.75">
      <c r="A6" s="77" t="s">
        <v>2</v>
      </c>
      <c r="B6" s="31" t="s">
        <v>20</v>
      </c>
    </row>
    <row r="7" spans="1:8" ht="15.75">
      <c r="A7" s="77" t="s">
        <v>3</v>
      </c>
      <c r="B7" s="6"/>
    </row>
    <row r="8" spans="1:8" ht="15.75">
      <c r="A8" s="77" t="s">
        <v>5</v>
      </c>
      <c r="B8" s="84" t="s">
        <v>84</v>
      </c>
    </row>
    <row r="9" spans="1:8" ht="15.75">
      <c r="A9" s="77" t="s">
        <v>6</v>
      </c>
      <c r="B9" s="31" t="s">
        <v>50</v>
      </c>
    </row>
    <row r="10" spans="1:8" ht="15.75">
      <c r="A10" s="77" t="s">
        <v>4</v>
      </c>
      <c r="B10" s="26" t="s">
        <v>26</v>
      </c>
      <c r="C10" s="31" t="s">
        <v>20</v>
      </c>
    </row>
    <row r="11" spans="1:8" s="43" customFormat="1" ht="15.75">
      <c r="A11" s="80" t="s">
        <v>45</v>
      </c>
      <c r="B11" s="42"/>
      <c r="C11" s="42"/>
    </row>
    <row r="12" spans="1:8" s="93" customFormat="1">
      <c r="A12" s="90" t="s">
        <v>26</v>
      </c>
      <c r="B12" s="91" t="s">
        <v>8</v>
      </c>
      <c r="C12" s="92" t="s">
        <v>9</v>
      </c>
      <c r="D12" s="91" t="s">
        <v>7</v>
      </c>
      <c r="E12" s="91" t="s">
        <v>26</v>
      </c>
      <c r="F12" s="91" t="s">
        <v>10</v>
      </c>
      <c r="G12" s="92" t="s">
        <v>9</v>
      </c>
      <c r="H12" s="91" t="s">
        <v>7</v>
      </c>
    </row>
    <row r="13" spans="1:8">
      <c r="A13" s="44">
        <v>38602</v>
      </c>
      <c r="B13" s="45">
        <v>18.0000002728775</v>
      </c>
      <c r="C13" s="45">
        <v>21.686686086468399</v>
      </c>
      <c r="D13" s="45">
        <v>16.473924624733602</v>
      </c>
      <c r="E13" s="44">
        <v>38720</v>
      </c>
      <c r="F13" s="45">
        <v>47.014210062722299</v>
      </c>
      <c r="G13" s="45">
        <v>32.522191759198897</v>
      </c>
      <c r="H13" s="45">
        <v>40.8101187204011</v>
      </c>
    </row>
    <row r="14" spans="1:8">
      <c r="A14" s="44">
        <v>38603</v>
      </c>
      <c r="B14" s="45">
        <v>18.0000002728775</v>
      </c>
      <c r="C14" s="45">
        <v>22.190021700225699</v>
      </c>
      <c r="D14" s="45">
        <v>16.476134187541899</v>
      </c>
      <c r="E14" s="44">
        <v>38721</v>
      </c>
      <c r="F14" s="45">
        <v>47.177545105417494</v>
      </c>
      <c r="G14" s="45">
        <v>32.522191759198897</v>
      </c>
      <c r="H14" s="45">
        <v>41.212784106998406</v>
      </c>
    </row>
    <row r="15" spans="1:8">
      <c r="A15" s="44">
        <v>38604</v>
      </c>
      <c r="B15" s="45">
        <v>18.0000002728775</v>
      </c>
      <c r="C15" s="45">
        <v>22.193368640728298</v>
      </c>
      <c r="D15" s="45">
        <v>16.478375764563697</v>
      </c>
      <c r="E15" s="44">
        <v>38722</v>
      </c>
      <c r="F15" s="45">
        <v>43.2649999856948</v>
      </c>
      <c r="G15" s="45">
        <v>32.522191759198897</v>
      </c>
      <c r="H15" s="45">
        <v>41.0450005438178</v>
      </c>
    </row>
    <row r="16" spans="1:8">
      <c r="A16" s="44">
        <v>38607</v>
      </c>
      <c r="B16" s="45">
        <v>18.0000002728775</v>
      </c>
      <c r="C16" s="45">
        <v>22.203112603165202</v>
      </c>
      <c r="D16" s="45">
        <v>16.4848525309935</v>
      </c>
      <c r="E16" s="44">
        <v>38723</v>
      </c>
      <c r="F16" s="45">
        <v>43.760000262409399</v>
      </c>
      <c r="G16" s="45">
        <v>32.522191759198897</v>
      </c>
      <c r="H16" s="45">
        <v>41.630075468371302</v>
      </c>
    </row>
    <row r="17" spans="1:8">
      <c r="A17" s="44">
        <v>38608</v>
      </c>
      <c r="B17" s="45">
        <v>18.0000002728775</v>
      </c>
      <c r="C17" s="45">
        <v>22.206382709555303</v>
      </c>
      <c r="D17" s="45">
        <v>16.4870161097496</v>
      </c>
      <c r="E17" s="44">
        <v>38726</v>
      </c>
      <c r="F17" s="45">
        <v>43.773333697269301</v>
      </c>
      <c r="G17" s="45">
        <v>32.522191759198897</v>
      </c>
      <c r="H17" s="45">
        <v>41.653562802821398</v>
      </c>
    </row>
    <row r="18" spans="1:8">
      <c r="A18" s="44">
        <v>38609</v>
      </c>
      <c r="B18" s="45">
        <v>18.0000002728775</v>
      </c>
      <c r="C18" s="45">
        <v>22.209687740541998</v>
      </c>
      <c r="D18" s="45">
        <v>16.489229165017601</v>
      </c>
      <c r="E18" s="44">
        <v>38727</v>
      </c>
      <c r="F18" s="45">
        <v>43.123334180563603</v>
      </c>
      <c r="G18" s="45">
        <v>32.522191759198897</v>
      </c>
      <c r="H18" s="45">
        <v>41.331731869528703</v>
      </c>
    </row>
    <row r="19" spans="1:8">
      <c r="A19" s="44">
        <v>38610</v>
      </c>
      <c r="B19" s="45">
        <v>18.0000002728775</v>
      </c>
      <c r="C19" s="45">
        <v>22.212964831851401</v>
      </c>
      <c r="D19" s="45">
        <v>16.491413116455099</v>
      </c>
      <c r="E19" s="44">
        <v>38728</v>
      </c>
      <c r="F19" s="45">
        <v>43.285000137984703</v>
      </c>
      <c r="G19" s="45">
        <v>32.522191759198897</v>
      </c>
      <c r="H19" s="45">
        <v>41.336701251566403</v>
      </c>
    </row>
    <row r="20" spans="1:8">
      <c r="A20" s="44">
        <v>38611</v>
      </c>
      <c r="B20" s="45">
        <v>18.0000002728775</v>
      </c>
      <c r="C20" s="45">
        <v>22.216281504370198</v>
      </c>
      <c r="D20" s="45">
        <v>16.493636067025299</v>
      </c>
      <c r="E20" s="44">
        <v>38729</v>
      </c>
      <c r="F20" s="45">
        <v>43.537500314414395</v>
      </c>
      <c r="G20" s="45">
        <v>32.522191759198897</v>
      </c>
      <c r="H20" s="45">
        <v>41.609799489378894</v>
      </c>
    </row>
    <row r="21" spans="1:8">
      <c r="A21" s="44">
        <v>38614</v>
      </c>
      <c r="B21" s="45">
        <v>18.0000002728775</v>
      </c>
      <c r="C21" s="45">
        <v>22.2259009024128</v>
      </c>
      <c r="D21" s="45">
        <v>16.499999910593001</v>
      </c>
      <c r="E21" s="44">
        <v>38730</v>
      </c>
      <c r="F21" s="45">
        <v>43.542500352486897</v>
      </c>
      <c r="G21" s="45">
        <v>32.522191759198897</v>
      </c>
      <c r="H21" s="45">
        <v>41.615717113018</v>
      </c>
    </row>
    <row r="22" spans="1:8">
      <c r="A22" s="44">
        <v>38615</v>
      </c>
      <c r="B22" s="45">
        <v>18.1049999082461</v>
      </c>
      <c r="C22" s="45">
        <v>21.9125510193407</v>
      </c>
      <c r="D22" s="45">
        <v>16.291068750433599</v>
      </c>
      <c r="E22" s="44">
        <v>38733</v>
      </c>
      <c r="F22" s="45">
        <v>43.552499652529697</v>
      </c>
      <c r="G22" s="45">
        <v>32.522191759198897</v>
      </c>
      <c r="H22" s="45">
        <v>41.6350252926349</v>
      </c>
    </row>
    <row r="23" spans="1:8">
      <c r="A23" s="44">
        <v>38616</v>
      </c>
      <c r="B23" s="46">
        <v>18.1049999082461</v>
      </c>
      <c r="C23" s="45">
        <v>21.916197729296901</v>
      </c>
      <c r="D23" s="45">
        <v>18.863950778419799</v>
      </c>
      <c r="E23" s="44">
        <v>38734</v>
      </c>
      <c r="F23" s="45">
        <v>43.554999865591498</v>
      </c>
      <c r="G23" s="45">
        <v>32.522191759198897</v>
      </c>
      <c r="H23" s="45">
        <v>41.9408753514289</v>
      </c>
    </row>
    <row r="24" spans="1:8">
      <c r="A24" s="44">
        <v>38617</v>
      </c>
      <c r="B24" s="45">
        <v>18.1049999082461</v>
      </c>
      <c r="C24" s="45">
        <v>21.920005674473899</v>
      </c>
      <c r="D24" s="45">
        <v>16.296046087518299</v>
      </c>
      <c r="E24" s="44">
        <v>38735</v>
      </c>
      <c r="F24" s="45">
        <v>44.558489074309605</v>
      </c>
      <c r="G24" s="45">
        <v>32.522191759198897</v>
      </c>
      <c r="H24" s="45">
        <v>42.7347747609019</v>
      </c>
    </row>
    <row r="25" spans="1:8">
      <c r="A25" s="44">
        <v>38618</v>
      </c>
      <c r="B25" s="45">
        <v>25.196586502715903</v>
      </c>
      <c r="C25" s="45">
        <v>21.923498134128703</v>
      </c>
      <c r="D25" s="45">
        <v>16.298355767503399</v>
      </c>
      <c r="E25" s="44">
        <v>38736</v>
      </c>
      <c r="F25" s="45">
        <v>44.565154239535296</v>
      </c>
      <c r="G25" s="45">
        <v>32.522191759198897</v>
      </c>
      <c r="H25" s="45">
        <v>42.740561999380603</v>
      </c>
    </row>
    <row r="26" spans="1:8">
      <c r="A26" s="44">
        <v>38621</v>
      </c>
      <c r="B26" s="45">
        <v>25.214089934403699</v>
      </c>
      <c r="C26" s="45">
        <v>21.9348003156483</v>
      </c>
      <c r="D26" s="45">
        <v>16.3059227634221</v>
      </c>
      <c r="E26" s="44">
        <v>38737</v>
      </c>
      <c r="F26" s="45">
        <v>44.901821141441602</v>
      </c>
      <c r="G26" s="45">
        <v>32.522191759198897</v>
      </c>
      <c r="H26" s="45">
        <v>43.748412281274703</v>
      </c>
    </row>
    <row r="27" spans="1:8">
      <c r="A27" s="44">
        <v>38622</v>
      </c>
      <c r="B27" s="45">
        <v>25.283572031184999</v>
      </c>
      <c r="C27" s="45">
        <v>20.046083666815797</v>
      </c>
      <c r="D27" s="45">
        <v>16.308365738950599</v>
      </c>
      <c r="E27" s="44">
        <v>38740</v>
      </c>
      <c r="F27" s="45">
        <v>44.915154576301497</v>
      </c>
      <c r="G27" s="45">
        <v>32.522191759198897</v>
      </c>
      <c r="H27" s="45">
        <v>43.367604725062797</v>
      </c>
    </row>
    <row r="28" spans="1:8">
      <c r="A28" s="44">
        <v>38623</v>
      </c>
      <c r="B28" s="45">
        <v>25.621844688430397</v>
      </c>
      <c r="C28" s="45">
        <v>19.984015459925203</v>
      </c>
      <c r="D28" s="45">
        <v>16.3108197739347</v>
      </c>
      <c r="E28" s="44">
        <v>38741</v>
      </c>
      <c r="F28" s="45">
        <v>44.921821293731504</v>
      </c>
      <c r="G28" s="45">
        <v>32.522191759198897</v>
      </c>
      <c r="H28" s="45">
        <v>43.371430598199304</v>
      </c>
    </row>
    <row r="29" spans="1:8">
      <c r="A29" s="44">
        <v>38624</v>
      </c>
      <c r="B29" s="45">
        <v>25.626651089017599</v>
      </c>
      <c r="C29" s="45">
        <v>19.9864773389363</v>
      </c>
      <c r="D29" s="45">
        <v>16.3132057059556</v>
      </c>
      <c r="E29" s="44">
        <v>38742</v>
      </c>
      <c r="F29" s="45">
        <v>45.4438652377575</v>
      </c>
      <c r="G29" s="45">
        <v>36.662586693030995</v>
      </c>
      <c r="H29" s="45">
        <v>43.982738473762993</v>
      </c>
    </row>
    <row r="30" spans="1:8">
      <c r="A30" s="44">
        <v>38625</v>
      </c>
      <c r="B30" s="45">
        <v>25.9648701952149</v>
      </c>
      <c r="C30" s="45">
        <v>19.9890149190337</v>
      </c>
      <c r="D30" s="45">
        <v>16.315695829689499</v>
      </c>
      <c r="E30" s="44">
        <v>38743</v>
      </c>
      <c r="F30" s="45">
        <v>45.446365838870399</v>
      </c>
      <c r="G30" s="45">
        <v>35.221464931964803</v>
      </c>
      <c r="H30" s="45">
        <v>44.237518838296303</v>
      </c>
    </row>
    <row r="31" spans="1:8">
      <c r="A31" s="44">
        <v>38628</v>
      </c>
      <c r="B31" s="45">
        <v>27.977630961686298</v>
      </c>
      <c r="C31" s="45">
        <v>19.996596183611199</v>
      </c>
      <c r="D31" s="45">
        <v>16.323035233654</v>
      </c>
      <c r="E31" s="44">
        <v>38744</v>
      </c>
      <c r="F31" s="45">
        <v>45.822499087080296</v>
      </c>
      <c r="G31" s="45">
        <v>35.166098969057195</v>
      </c>
      <c r="H31" s="45">
        <v>44.2423368804156</v>
      </c>
    </row>
    <row r="32" spans="1:8">
      <c r="A32" s="44">
        <v>38629</v>
      </c>
      <c r="B32" s="45">
        <v>27.982584821681201</v>
      </c>
      <c r="C32" s="45">
        <v>20.564196952128903</v>
      </c>
      <c r="D32" s="45">
        <v>16.3255434017628</v>
      </c>
      <c r="E32" s="44">
        <v>38747</v>
      </c>
      <c r="F32" s="45">
        <v>46.2302670348435</v>
      </c>
      <c r="G32" s="45">
        <v>35.166098969057195</v>
      </c>
      <c r="H32" s="45">
        <v>44.109314680099502</v>
      </c>
    </row>
    <row r="33" spans="1:8">
      <c r="A33" s="44">
        <v>38630</v>
      </c>
      <c r="B33" s="45">
        <v>27.982584821681201</v>
      </c>
      <c r="C33" s="46">
        <v>20.564196952128903</v>
      </c>
      <c r="D33" s="45">
        <v>21.412771893665198</v>
      </c>
      <c r="E33" s="44">
        <v>38748</v>
      </c>
      <c r="F33" s="45">
        <v>46.232766471803103</v>
      </c>
      <c r="G33" s="45">
        <v>34.750000340863998</v>
      </c>
      <c r="H33" s="45">
        <v>44.931388304879192</v>
      </c>
    </row>
    <row r="34" spans="1:8">
      <c r="A34" s="44">
        <v>38631</v>
      </c>
      <c r="B34" s="45">
        <v>27.992384663472503</v>
      </c>
      <c r="C34" s="46">
        <v>20.564196952128903</v>
      </c>
      <c r="D34" s="45">
        <v>21.412771893665198</v>
      </c>
      <c r="E34" s="44">
        <v>38749</v>
      </c>
      <c r="F34" s="45">
        <v>46.990212984383099</v>
      </c>
      <c r="G34" s="45">
        <v>35.750000388361499</v>
      </c>
      <c r="H34" s="45">
        <v>44.9345175487299</v>
      </c>
    </row>
    <row r="35" spans="1:8">
      <c r="A35" s="44">
        <v>38632</v>
      </c>
      <c r="B35" s="45">
        <v>27.992384663472503</v>
      </c>
      <c r="C35" s="46">
        <v>20.564196952128903</v>
      </c>
      <c r="D35" s="45">
        <v>23.000000122313701</v>
      </c>
      <c r="E35" s="44">
        <v>38750</v>
      </c>
      <c r="F35" s="45">
        <v>46.990267001092398</v>
      </c>
      <c r="G35" s="45">
        <v>36.669151741079901</v>
      </c>
      <c r="H35" s="45">
        <v>44.439331783602604</v>
      </c>
    </row>
    <row r="36" spans="1:8">
      <c r="A36" s="44">
        <v>38635</v>
      </c>
      <c r="B36" s="45">
        <v>24.4110671337694</v>
      </c>
      <c r="C36" s="45">
        <v>20.000000561897899</v>
      </c>
      <c r="D36" s="45">
        <v>25.066740345209798</v>
      </c>
      <c r="E36" s="44">
        <v>38751</v>
      </c>
      <c r="F36" s="45">
        <v>46.9930441532697</v>
      </c>
      <c r="G36" s="45">
        <v>36.669151741079901</v>
      </c>
      <c r="H36" s="45">
        <v>44.334911741316297</v>
      </c>
    </row>
    <row r="37" spans="1:8">
      <c r="A37" s="44">
        <v>38636</v>
      </c>
      <c r="B37" s="45">
        <v>24.4110671337694</v>
      </c>
      <c r="C37" s="45">
        <v>20.000000561897899</v>
      </c>
      <c r="D37" s="45">
        <v>24.106241762638099</v>
      </c>
      <c r="E37" s="44">
        <v>38754</v>
      </c>
      <c r="F37" s="45">
        <v>47.6736901327967</v>
      </c>
      <c r="G37" s="45">
        <v>35.666667390614698</v>
      </c>
      <c r="H37" s="45">
        <v>44.351797550916601</v>
      </c>
    </row>
    <row r="38" spans="1:8">
      <c r="A38" s="44">
        <v>38637</v>
      </c>
      <c r="B38" s="45">
        <v>24.751140153966801</v>
      </c>
      <c r="C38" s="45">
        <v>20.000000561897899</v>
      </c>
      <c r="D38" s="45">
        <v>24.112253449857199</v>
      </c>
      <c r="E38" s="44">
        <v>38755</v>
      </c>
      <c r="F38" s="45">
        <v>47.606547207882002</v>
      </c>
      <c r="G38" s="45">
        <v>35.098476547900496</v>
      </c>
      <c r="H38" s="45">
        <v>43.632970967640397</v>
      </c>
    </row>
    <row r="39" spans="1:8">
      <c r="A39" s="44">
        <v>38638</v>
      </c>
      <c r="B39" s="45">
        <v>24.751140153966801</v>
      </c>
      <c r="C39" s="45">
        <v>20.000000561897899</v>
      </c>
      <c r="D39" s="45">
        <v>24.118382716551402</v>
      </c>
      <c r="E39" s="44">
        <v>38756</v>
      </c>
      <c r="F39" s="45">
        <v>47.612325029654599</v>
      </c>
      <c r="G39" s="45">
        <v>36.000000933806099</v>
      </c>
      <c r="H39" s="45">
        <v>44.4727585030098</v>
      </c>
    </row>
    <row r="40" spans="1:8">
      <c r="A40" s="44">
        <v>38639</v>
      </c>
      <c r="B40" s="45">
        <v>28.582822997122999</v>
      </c>
      <c r="C40" s="45">
        <v>20.000000561897899</v>
      </c>
      <c r="D40" s="45">
        <v>23.315100406762198</v>
      </c>
      <c r="E40" s="44">
        <v>38757</v>
      </c>
      <c r="F40" s="45">
        <v>47.867500688880604</v>
      </c>
      <c r="G40" s="45">
        <v>37.558868837853197</v>
      </c>
      <c r="H40" s="45">
        <v>43.371029198169701</v>
      </c>
    </row>
    <row r="41" spans="1:8">
      <c r="A41" s="44">
        <v>38642</v>
      </c>
      <c r="B41" s="45">
        <v>24.751140153966801</v>
      </c>
      <c r="C41" s="45">
        <v>20.000000561897899</v>
      </c>
      <c r="D41" s="45">
        <v>24.142207112163302</v>
      </c>
      <c r="E41" s="44">
        <v>38758</v>
      </c>
      <c r="F41" s="45">
        <v>52.343421615660098</v>
      </c>
      <c r="G41" s="45">
        <v>37.669151788577402</v>
      </c>
      <c r="H41" s="45">
        <v>47.2464565453784</v>
      </c>
    </row>
    <row r="42" spans="1:8">
      <c r="A42" s="44">
        <v>38643</v>
      </c>
      <c r="B42" s="45">
        <v>24.751140153966801</v>
      </c>
      <c r="C42" s="45">
        <v>20.000000561897899</v>
      </c>
      <c r="D42" s="45">
        <v>26.432209027310201</v>
      </c>
      <c r="E42" s="44">
        <v>38761</v>
      </c>
      <c r="F42" s="45">
        <v>54.770215148372294</v>
      </c>
      <c r="G42" s="45">
        <v>45.344847254454997</v>
      </c>
      <c r="H42" s="45">
        <v>56.351174301068603</v>
      </c>
    </row>
    <row r="43" spans="1:8">
      <c r="A43" s="44">
        <v>38644</v>
      </c>
      <c r="B43" s="45">
        <v>24.751140153966801</v>
      </c>
      <c r="C43" s="45">
        <v>20.000000561897899</v>
      </c>
      <c r="D43" s="45">
        <v>26.436154730618</v>
      </c>
      <c r="E43" s="44">
        <v>38762</v>
      </c>
      <c r="F43" s="45">
        <v>54.773231044352499</v>
      </c>
      <c r="G43" s="45">
        <v>49.681059026624901</v>
      </c>
      <c r="H43" s="45">
        <v>57.192648095743898</v>
      </c>
    </row>
    <row r="44" spans="1:8">
      <c r="A44" s="44">
        <v>38645</v>
      </c>
      <c r="B44" s="45">
        <v>24.751140153966801</v>
      </c>
      <c r="C44" s="45">
        <v>20.000000561897899</v>
      </c>
      <c r="D44" s="45">
        <v>26.440167954812399</v>
      </c>
      <c r="E44" s="44">
        <v>38763</v>
      </c>
      <c r="F44" s="45">
        <v>56.364408810622905</v>
      </c>
      <c r="G44" s="45">
        <v>49.340940080582996</v>
      </c>
      <c r="H44" s="45">
        <v>57.6223619282245</v>
      </c>
    </row>
    <row r="45" spans="1:8">
      <c r="A45" s="44">
        <v>38646</v>
      </c>
      <c r="B45" s="45">
        <v>24.751140153966801</v>
      </c>
      <c r="C45" s="45">
        <v>22.333334200084202</v>
      </c>
      <c r="D45" s="45">
        <v>26.444032167394901</v>
      </c>
      <c r="E45" s="44">
        <v>38764</v>
      </c>
      <c r="F45" s="45">
        <v>56.366075878031502</v>
      </c>
      <c r="G45" s="45">
        <v>49.310890026390503</v>
      </c>
      <c r="H45" s="45">
        <v>57.0857477335569</v>
      </c>
    </row>
    <row r="46" spans="1:8">
      <c r="A46" s="44">
        <v>38649</v>
      </c>
      <c r="B46" s="46">
        <v>24.751140153966801</v>
      </c>
      <c r="C46" s="45">
        <v>22.333334200084202</v>
      </c>
      <c r="D46" s="45">
        <v>26.461761056755901</v>
      </c>
      <c r="E46" s="44">
        <v>38765</v>
      </c>
      <c r="F46" s="45">
        <v>56.034408626146501</v>
      </c>
      <c r="G46" s="45">
        <v>49.310890026390503</v>
      </c>
      <c r="H46" s="45">
        <v>57.089763729544799</v>
      </c>
    </row>
    <row r="47" spans="1:8">
      <c r="A47" s="44">
        <v>38650</v>
      </c>
      <c r="B47" s="45">
        <v>24.751140153966801</v>
      </c>
      <c r="C47" s="45">
        <v>22.333334200084202</v>
      </c>
      <c r="D47" s="45">
        <v>26.4598173089325</v>
      </c>
      <c r="E47" s="44">
        <v>38768</v>
      </c>
      <c r="F47" s="45">
        <v>56.242544669657903</v>
      </c>
      <c r="G47" s="45">
        <v>49.910202311972704</v>
      </c>
      <c r="H47" s="45">
        <v>56.706813297101398</v>
      </c>
    </row>
    <row r="48" spans="1:8">
      <c r="A48" s="44">
        <v>38651</v>
      </c>
      <c r="B48" s="45">
        <v>30.558753448228</v>
      </c>
      <c r="C48" s="45">
        <v>22.333334200084202</v>
      </c>
      <c r="D48" s="45">
        <v>26.463812682777601</v>
      </c>
      <c r="E48" s="44">
        <v>38769</v>
      </c>
      <c r="F48" s="45">
        <v>67.056586267426596</v>
      </c>
      <c r="G48" s="45">
        <v>57.785392273217397</v>
      </c>
      <c r="H48" s="45">
        <v>68.760470797618197</v>
      </c>
    </row>
    <row r="49" spans="1:8">
      <c r="A49" s="44">
        <v>38652</v>
      </c>
      <c r="B49" s="45">
        <v>36.535717857380604</v>
      </c>
      <c r="C49" s="45">
        <v>22.333334200084202</v>
      </c>
      <c r="D49" s="45">
        <v>29.134505894035001</v>
      </c>
      <c r="E49" s="44">
        <v>38770</v>
      </c>
      <c r="F49" s="45">
        <v>65.126502369013096</v>
      </c>
      <c r="G49" s="45">
        <v>56.748691325386304</v>
      </c>
      <c r="H49" s="45">
        <v>68.9923903555609</v>
      </c>
    </row>
    <row r="50" spans="1:8">
      <c r="A50" s="44">
        <v>38653</v>
      </c>
      <c r="B50" s="45">
        <v>37.208540209879402</v>
      </c>
      <c r="C50" s="45">
        <v>24.333333907028003</v>
      </c>
      <c r="D50" s="45">
        <v>29.138361569494002</v>
      </c>
      <c r="E50" s="44">
        <v>38771</v>
      </c>
      <c r="F50" s="45">
        <v>59.535625623539005</v>
      </c>
      <c r="G50" s="45">
        <v>48.333332718660394</v>
      </c>
      <c r="H50" s="45">
        <v>63.704142812639397</v>
      </c>
    </row>
    <row r="51" spans="1:8">
      <c r="A51" s="44">
        <v>38656</v>
      </c>
      <c r="B51" s="45">
        <v>37.227231853951999</v>
      </c>
      <c r="C51" s="45">
        <v>24.333333907028003</v>
      </c>
      <c r="D51" s="45">
        <v>29.150040354579602</v>
      </c>
      <c r="E51" s="44">
        <v>38772</v>
      </c>
      <c r="F51" s="45">
        <v>60.336111734310705</v>
      </c>
      <c r="G51" s="45">
        <v>48.400210216641398</v>
      </c>
      <c r="H51" s="45">
        <v>64.374646430628104</v>
      </c>
    </row>
    <row r="52" spans="1:8">
      <c r="A52" s="44">
        <v>38657</v>
      </c>
      <c r="B52" s="45">
        <v>37.233518281330603</v>
      </c>
      <c r="C52" s="45">
        <v>24.333333907028003</v>
      </c>
      <c r="D52" s="45">
        <v>29.153973640253099</v>
      </c>
      <c r="E52" s="44">
        <v>38775</v>
      </c>
      <c r="F52" s="45">
        <v>59.535625623539005</v>
      </c>
      <c r="G52" s="45">
        <v>48.400210216641398</v>
      </c>
      <c r="H52" s="45">
        <v>64.388833577848104</v>
      </c>
    </row>
    <row r="53" spans="1:8">
      <c r="A53" s="44">
        <v>38658</v>
      </c>
      <c r="B53" s="45">
        <v>37.239869901289502</v>
      </c>
      <c r="C53" s="45">
        <v>24.333333907028003</v>
      </c>
      <c r="D53" s="45">
        <v>29.157934089501602</v>
      </c>
      <c r="E53" s="44">
        <v>38776</v>
      </c>
      <c r="F53" s="45">
        <v>59.675062218979896</v>
      </c>
      <c r="G53" s="45">
        <v>48.114496416279195</v>
      </c>
      <c r="H53" s="45">
        <v>66.974799206946003</v>
      </c>
    </row>
    <row r="54" spans="1:8">
      <c r="A54" s="44">
        <v>38659</v>
      </c>
      <c r="B54" s="45">
        <v>36.912750607977301</v>
      </c>
      <c r="C54" s="45">
        <v>24.333333907028003</v>
      </c>
      <c r="D54" s="45">
        <v>29.1618184807399</v>
      </c>
      <c r="E54" s="44">
        <v>38777</v>
      </c>
      <c r="F54" s="45">
        <v>59.054087884120399</v>
      </c>
      <c r="G54" s="45">
        <v>46.809232638527902</v>
      </c>
      <c r="H54" s="45">
        <v>66.1239102482795</v>
      </c>
    </row>
    <row r="55" spans="1:8">
      <c r="A55" s="44">
        <v>38660</v>
      </c>
      <c r="B55" s="45">
        <v>36.919881951891703</v>
      </c>
      <c r="C55" s="45">
        <v>27.8910311231134</v>
      </c>
      <c r="D55" s="45">
        <v>29.167560084412397</v>
      </c>
      <c r="E55" s="44">
        <v>38778</v>
      </c>
      <c r="F55" s="45">
        <v>56.297198647198002</v>
      </c>
      <c r="G55" s="45">
        <v>44.981350989214</v>
      </c>
      <c r="H55" s="45">
        <v>66.379608120769191</v>
      </c>
    </row>
    <row r="56" spans="1:8">
      <c r="A56" s="44">
        <v>38663</v>
      </c>
      <c r="B56" s="45">
        <v>36.937218004216703</v>
      </c>
      <c r="C56" s="45">
        <v>24.333333907028003</v>
      </c>
      <c r="D56" s="45">
        <v>29.177139513194501</v>
      </c>
      <c r="E56" s="44">
        <v>38779</v>
      </c>
      <c r="F56" s="45">
        <v>55.966391316490295</v>
      </c>
      <c r="G56" s="45">
        <v>44.767295808664301</v>
      </c>
      <c r="H56" s="45">
        <v>65.848214382475007</v>
      </c>
    </row>
    <row r="57" spans="1:8">
      <c r="A57" s="44">
        <v>38664</v>
      </c>
      <c r="B57" s="45">
        <v>36.943487357348197</v>
      </c>
      <c r="C57" s="45">
        <v>24.333333907028003</v>
      </c>
      <c r="D57" s="45">
        <v>29.3857807992026</v>
      </c>
      <c r="E57" s="44"/>
      <c r="F57" s="45"/>
      <c r="G57" s="45"/>
      <c r="H57" s="45"/>
    </row>
    <row r="58" spans="1:8">
      <c r="A58" s="44">
        <v>38665</v>
      </c>
      <c r="B58" s="45">
        <v>36.9497691281139</v>
      </c>
      <c r="C58" s="45">
        <v>24.333333907028003</v>
      </c>
      <c r="D58" s="45">
        <v>29.3887179577723</v>
      </c>
      <c r="E58" s="44"/>
      <c r="F58" s="45"/>
      <c r="G58" s="45"/>
      <c r="H58" s="45"/>
    </row>
    <row r="59" spans="1:8">
      <c r="A59" s="44">
        <v>38666</v>
      </c>
      <c r="B59" s="45">
        <v>36.955894126246299</v>
      </c>
      <c r="C59" s="45">
        <v>24.333333907028003</v>
      </c>
      <c r="D59" s="45">
        <v>29.3915922520682</v>
      </c>
      <c r="E59" s="44"/>
      <c r="F59" s="45"/>
      <c r="G59" s="45"/>
      <c r="H59" s="45"/>
    </row>
    <row r="60" spans="1:8">
      <c r="A60" s="44">
        <v>38667</v>
      </c>
      <c r="B60" s="45">
        <v>29.818175244145099</v>
      </c>
      <c r="C60" s="45">
        <v>24.333333907028003</v>
      </c>
      <c r="D60" s="45">
        <v>28.116298839449801</v>
      </c>
      <c r="E60" s="44"/>
      <c r="F60" s="45"/>
      <c r="G60" s="45"/>
      <c r="H60" s="45"/>
    </row>
    <row r="61" spans="1:8">
      <c r="A61" s="44">
        <v>38670</v>
      </c>
      <c r="B61" s="45">
        <v>37.165042595006497</v>
      </c>
      <c r="C61" s="45">
        <v>25.333333760499897</v>
      </c>
      <c r="D61" s="45">
        <v>29.0913069620728</v>
      </c>
      <c r="E61" s="44"/>
      <c r="F61" s="45"/>
      <c r="G61" s="45"/>
      <c r="H61" s="45"/>
    </row>
    <row r="62" spans="1:8">
      <c r="A62" s="44">
        <v>38671</v>
      </c>
      <c r="B62" s="45">
        <v>36.415042704902596</v>
      </c>
      <c r="C62" s="45">
        <v>25.333333760499897</v>
      </c>
      <c r="D62" s="45">
        <v>29.109633062034799</v>
      </c>
      <c r="E62" s="44"/>
      <c r="F62" s="45"/>
      <c r="G62" s="45"/>
      <c r="H62" s="45"/>
    </row>
    <row r="63" spans="1:8">
      <c r="A63" s="44">
        <v>38672</v>
      </c>
      <c r="B63" s="45">
        <v>36.415042704902596</v>
      </c>
      <c r="C63" s="45">
        <v>25.333333760499897</v>
      </c>
      <c r="D63" s="45">
        <v>29.1123855859041</v>
      </c>
      <c r="E63" s="44"/>
      <c r="F63" s="45"/>
      <c r="G63" s="45"/>
      <c r="H63" s="45"/>
    </row>
    <row r="64" spans="1:8">
      <c r="A64" s="44">
        <v>38673</v>
      </c>
      <c r="B64" s="45">
        <v>42.846457411845499</v>
      </c>
      <c r="C64" s="45">
        <v>30.629176525614803</v>
      </c>
      <c r="D64" s="45">
        <v>29.1151190176606</v>
      </c>
      <c r="E64" s="44"/>
      <c r="F64" s="45"/>
      <c r="G64" s="45"/>
      <c r="H64" s="45"/>
    </row>
    <row r="65" spans="1:7">
      <c r="A65" s="44">
        <v>38674</v>
      </c>
      <c r="B65" s="45">
        <v>42.502538611491502</v>
      </c>
      <c r="C65" s="45">
        <v>30.6338508684792</v>
      </c>
      <c r="D65" s="45">
        <v>29.117850586771898</v>
      </c>
      <c r="E65" s="45"/>
      <c r="F65" s="45"/>
      <c r="G65" s="45"/>
    </row>
    <row r="66" spans="1:7">
      <c r="A66" s="44">
        <v>38677</v>
      </c>
      <c r="B66" s="45">
        <v>42.502538611491502</v>
      </c>
      <c r="C66" s="45">
        <v>33.314757747575605</v>
      </c>
      <c r="D66" s="45">
        <v>29.125903733074601</v>
      </c>
      <c r="E66" s="45"/>
      <c r="F66" s="45"/>
      <c r="G66" s="45"/>
    </row>
    <row r="67" spans="1:7">
      <c r="A67" s="44">
        <v>38678</v>
      </c>
      <c r="B67" s="45">
        <v>38.793571681405105</v>
      </c>
      <c r="C67" s="45">
        <v>33.189868811790099</v>
      </c>
      <c r="D67" s="45">
        <v>33.330044010653999</v>
      </c>
      <c r="E67" s="45"/>
      <c r="F67" s="45"/>
      <c r="G67" s="45"/>
    </row>
    <row r="68" spans="1:7">
      <c r="A68" s="44">
        <v>38679</v>
      </c>
      <c r="B68" s="45">
        <v>38.793571681405105</v>
      </c>
      <c r="C68" s="45">
        <v>33.194547935775695</v>
      </c>
      <c r="D68" s="45">
        <v>33.333461964502902</v>
      </c>
      <c r="E68" s="45"/>
      <c r="F68" s="45"/>
      <c r="G68" s="45"/>
    </row>
    <row r="69" spans="1:7">
      <c r="A69" s="44">
        <v>38680</v>
      </c>
      <c r="B69" s="45">
        <v>40.576775791123502</v>
      </c>
      <c r="C69" s="45">
        <v>32.5146183095965</v>
      </c>
      <c r="D69" s="45">
        <v>34.417624701745801</v>
      </c>
      <c r="E69" s="45"/>
      <c r="F69" s="45"/>
      <c r="G69" s="45"/>
    </row>
    <row r="70" spans="1:7">
      <c r="A70" s="44">
        <v>38681</v>
      </c>
      <c r="B70" s="45">
        <v>40.292677935212801</v>
      </c>
      <c r="C70" s="45">
        <v>32.5191603747732</v>
      </c>
      <c r="D70" s="45">
        <v>36.397292278706999</v>
      </c>
      <c r="E70" s="45"/>
      <c r="F70" s="45"/>
      <c r="G70" s="45"/>
    </row>
    <row r="71" spans="1:7">
      <c r="A71" s="44">
        <v>38684</v>
      </c>
      <c r="B71" s="45">
        <v>40.300677996128805</v>
      </c>
      <c r="C71" s="45">
        <v>32.532596122307403</v>
      </c>
      <c r="D71" s="45">
        <v>36.408816231414704</v>
      </c>
      <c r="E71" s="45"/>
      <c r="F71" s="45"/>
      <c r="G71" s="45"/>
    </row>
    <row r="72" spans="1:7">
      <c r="A72" s="44">
        <v>38685</v>
      </c>
      <c r="B72" s="45">
        <v>40.3026784770191</v>
      </c>
      <c r="C72" s="45">
        <v>30.096535889536398</v>
      </c>
      <c r="D72" s="45">
        <v>36.237635649740703</v>
      </c>
      <c r="E72" s="45"/>
      <c r="F72" s="45"/>
      <c r="G72" s="45"/>
    </row>
    <row r="73" spans="1:7">
      <c r="A73" s="44">
        <v>38686</v>
      </c>
      <c r="B73" s="45">
        <v>39.383347029797697</v>
      </c>
      <c r="C73" s="45">
        <v>30.1003069989134</v>
      </c>
      <c r="D73" s="45">
        <v>34.537649713456602</v>
      </c>
      <c r="E73" s="45"/>
      <c r="F73" s="45"/>
      <c r="G73" s="45"/>
    </row>
    <row r="74" spans="1:7">
      <c r="A74" s="44">
        <v>38687</v>
      </c>
      <c r="B74" s="45">
        <v>40.106677915900903</v>
      </c>
      <c r="C74" s="45">
        <v>30.1037260982392</v>
      </c>
      <c r="D74" s="45">
        <v>36.100698302366901</v>
      </c>
      <c r="E74" s="45"/>
      <c r="F74" s="45"/>
      <c r="G74" s="45"/>
    </row>
    <row r="75" spans="1:7">
      <c r="A75" s="44">
        <v>38688</v>
      </c>
      <c r="B75" s="45">
        <v>40.106677915900903</v>
      </c>
      <c r="C75" s="45">
        <v>30.107115315557202</v>
      </c>
      <c r="D75" s="45">
        <v>36.102896223643</v>
      </c>
      <c r="E75" s="45"/>
      <c r="F75" s="45"/>
      <c r="G75" s="45"/>
    </row>
    <row r="76" spans="1:7">
      <c r="A76" s="44">
        <v>38691</v>
      </c>
      <c r="B76" s="45">
        <v>40.118678007274795</v>
      </c>
      <c r="C76" s="45">
        <v>30.117320021201003</v>
      </c>
      <c r="D76" s="45">
        <v>34.703604760579701</v>
      </c>
      <c r="E76" s="45"/>
      <c r="F76" s="45"/>
      <c r="G76" s="45"/>
    </row>
    <row r="77" spans="1:7">
      <c r="A77" s="44">
        <v>38692</v>
      </c>
      <c r="B77" s="45">
        <v>40.518678259104497</v>
      </c>
      <c r="C77" s="45">
        <v>32.569303977470803</v>
      </c>
      <c r="D77" s="45">
        <v>34.709415631368699</v>
      </c>
      <c r="E77" s="45"/>
      <c r="F77" s="45"/>
      <c r="G77" s="45"/>
    </row>
    <row r="78" spans="1:7">
      <c r="A78" s="44">
        <v>38693</v>
      </c>
      <c r="B78" s="45">
        <v>40.523011625433895</v>
      </c>
      <c r="C78" s="45">
        <v>32.573873135667903</v>
      </c>
      <c r="D78" s="45">
        <v>34.7172038163989</v>
      </c>
      <c r="E78" s="45"/>
      <c r="F78" s="45"/>
      <c r="G78" s="45"/>
    </row>
    <row r="79" spans="1:7">
      <c r="A79" s="44">
        <v>38694</v>
      </c>
      <c r="B79" s="45">
        <v>41.465000249445403</v>
      </c>
      <c r="C79" s="45">
        <v>32.022191056360796</v>
      </c>
      <c r="D79" s="45">
        <v>36.4012375939637</v>
      </c>
      <c r="E79" s="45"/>
      <c r="F79" s="45"/>
      <c r="G79" s="45"/>
    </row>
    <row r="80" spans="1:7">
      <c r="A80" s="44">
        <v>38695</v>
      </c>
      <c r="B80" s="45">
        <v>41.467500850558295</v>
      </c>
      <c r="C80" s="45">
        <v>32.022191056360796</v>
      </c>
      <c r="D80" s="45">
        <v>36.407006555236904</v>
      </c>
      <c r="E80" s="45"/>
      <c r="F80" s="45"/>
      <c r="G80" s="45"/>
    </row>
    <row r="81" spans="1:7">
      <c r="A81" s="44">
        <v>38698</v>
      </c>
      <c r="B81" s="45">
        <v>41.480834285418204</v>
      </c>
      <c r="C81" s="45">
        <v>32.022191056360796</v>
      </c>
      <c r="D81" s="45">
        <v>34.929297980852397</v>
      </c>
      <c r="E81" s="45"/>
      <c r="F81" s="45"/>
      <c r="G81" s="45"/>
    </row>
    <row r="82" spans="1:7">
      <c r="A82" s="44">
        <v>38699</v>
      </c>
      <c r="B82" s="45">
        <v>41.480834285418204</v>
      </c>
      <c r="C82" s="45">
        <v>32.022191056360796</v>
      </c>
      <c r="D82" s="45">
        <v>34.930074471049004</v>
      </c>
      <c r="E82" s="45"/>
      <c r="F82" s="45"/>
      <c r="G82" s="45"/>
    </row>
    <row r="83" spans="1:7">
      <c r="A83" s="44">
        <v>38700</v>
      </c>
      <c r="B83" s="45">
        <v>41.643334552645697</v>
      </c>
      <c r="C83" s="45">
        <v>32.022191056360796</v>
      </c>
      <c r="D83" s="45">
        <v>37.1486991643905</v>
      </c>
      <c r="E83" s="45"/>
      <c r="F83" s="45"/>
      <c r="G83" s="45"/>
    </row>
    <row r="84" spans="1:7">
      <c r="A84" s="44">
        <v>38701</v>
      </c>
      <c r="B84" s="45">
        <v>41.485000401735299</v>
      </c>
      <c r="C84" s="45">
        <v>32.022191056360796</v>
      </c>
      <c r="D84" s="45">
        <v>39.155888371169496</v>
      </c>
      <c r="E84" s="45"/>
      <c r="F84" s="45"/>
      <c r="G84" s="45"/>
    </row>
    <row r="85" spans="1:7">
      <c r="A85" s="44">
        <v>38702</v>
      </c>
      <c r="B85" s="45">
        <v>41.487501002848099</v>
      </c>
      <c r="C85" s="45">
        <v>32.022191056360796</v>
      </c>
      <c r="D85" s="45">
        <v>40.453920567718598</v>
      </c>
      <c r="E85" s="45"/>
      <c r="F85" s="45"/>
      <c r="G85" s="45"/>
    </row>
    <row r="86" spans="1:7">
      <c r="A86" s="44">
        <v>38705</v>
      </c>
      <c r="B86" s="45">
        <v>41.997500229626901</v>
      </c>
      <c r="C86" s="45">
        <v>32.022191056360796</v>
      </c>
      <c r="D86" s="45">
        <v>39.177637547254498</v>
      </c>
      <c r="E86" s="45"/>
      <c r="F86" s="45"/>
      <c r="G86" s="45"/>
    </row>
    <row r="87" spans="1:7">
      <c r="A87" s="44">
        <v>38706</v>
      </c>
      <c r="B87" s="45">
        <v>42.5850006286054</v>
      </c>
      <c r="C87" s="45">
        <v>32.435524820660504</v>
      </c>
      <c r="D87" s="45">
        <v>38.248439862703201</v>
      </c>
      <c r="E87" s="45"/>
      <c r="F87" s="45"/>
      <c r="G87" s="45"/>
    </row>
    <row r="88" spans="1:7">
      <c r="A88" s="44">
        <v>38707</v>
      </c>
      <c r="B88" s="45">
        <v>42.587500065565102</v>
      </c>
      <c r="C88" s="45">
        <v>32.602191592256197</v>
      </c>
      <c r="D88" s="45">
        <v>39.911453745194805</v>
      </c>
      <c r="E88" s="45"/>
      <c r="F88" s="45"/>
      <c r="G88" s="45"/>
    </row>
    <row r="89" spans="1:7">
      <c r="A89" s="44">
        <v>38708</v>
      </c>
      <c r="B89" s="45">
        <v>42.590000666677902</v>
      </c>
      <c r="C89" s="45">
        <v>32.602191592256197</v>
      </c>
      <c r="D89" s="45">
        <v>40.680017322301893</v>
      </c>
      <c r="E89" s="45"/>
      <c r="F89" s="45"/>
      <c r="G89" s="45"/>
    </row>
    <row r="90" spans="1:7">
      <c r="A90" s="44">
        <v>38709</v>
      </c>
      <c r="B90" s="45">
        <v>42.5949995405972</v>
      </c>
      <c r="C90" s="45">
        <v>32.602191592256197</v>
      </c>
      <c r="D90" s="45">
        <v>40.685720741748803</v>
      </c>
      <c r="E90" s="45"/>
      <c r="F90" s="45"/>
      <c r="G90" s="45"/>
    </row>
    <row r="91" spans="1:7">
      <c r="A91" s="44">
        <v>38712</v>
      </c>
      <c r="B91" s="45">
        <v>42.5949995405972</v>
      </c>
      <c r="C91" s="45">
        <v>32.602191592256197</v>
      </c>
      <c r="D91" s="45">
        <v>40.685720741748803</v>
      </c>
      <c r="E91" s="45"/>
      <c r="F91" s="45"/>
      <c r="G91" s="45"/>
    </row>
    <row r="92" spans="1:7">
      <c r="A92" s="44">
        <v>38713</v>
      </c>
      <c r="B92" s="45">
        <v>42.5949995405972</v>
      </c>
      <c r="C92" s="45">
        <v>32.602191592256197</v>
      </c>
      <c r="D92" s="45">
        <v>40.685720741748803</v>
      </c>
      <c r="E92" s="45"/>
      <c r="F92" s="45"/>
      <c r="G92" s="45"/>
    </row>
    <row r="93" spans="1:7">
      <c r="A93" s="44">
        <v>38714</v>
      </c>
      <c r="B93" s="45">
        <v>41.813333518803105</v>
      </c>
      <c r="C93" s="45">
        <v>32.602191592256197</v>
      </c>
      <c r="D93" s="45">
        <v>40.719632059335702</v>
      </c>
      <c r="E93" s="45"/>
      <c r="F93" s="45"/>
      <c r="G93" s="45"/>
    </row>
    <row r="94" spans="1:7">
      <c r="A94" s="44">
        <v>38715</v>
      </c>
      <c r="B94" s="45">
        <v>42.612500255927401</v>
      </c>
      <c r="C94" s="45">
        <v>32.602191592256197</v>
      </c>
      <c r="D94" s="45">
        <v>40.723449550569001</v>
      </c>
      <c r="E94" s="45"/>
      <c r="F94" s="45"/>
      <c r="G94" s="45"/>
    </row>
    <row r="95" spans="1:7">
      <c r="A95" s="44">
        <v>38716</v>
      </c>
      <c r="B95" s="45">
        <v>42.612500255927401</v>
      </c>
      <c r="C95" s="45">
        <v>32.602191592256197</v>
      </c>
      <c r="D95" s="45">
        <v>40.723449550569001</v>
      </c>
      <c r="E95" s="45"/>
      <c r="F95" s="45"/>
      <c r="G95" s="45"/>
    </row>
    <row r="96" spans="1:7">
      <c r="A96" s="44">
        <v>38719</v>
      </c>
      <c r="B96" s="45">
        <v>47.514212317764702</v>
      </c>
      <c r="C96" s="45">
        <v>32.602191592256197</v>
      </c>
      <c r="D96" s="45">
        <v>40.455674519762404</v>
      </c>
      <c r="E96" s="45"/>
      <c r="F96" s="45"/>
      <c r="G96" s="45"/>
    </row>
    <row r="97" spans="1:7">
      <c r="A97" s="44">
        <v>38720</v>
      </c>
      <c r="B97" s="45">
        <v>47.014210062722299</v>
      </c>
      <c r="C97" s="45">
        <v>32.522191759198897</v>
      </c>
      <c r="D97" s="45">
        <v>40.8101187204011</v>
      </c>
      <c r="E97" s="45"/>
      <c r="F97" s="45"/>
      <c r="G97" s="45"/>
    </row>
    <row r="98" spans="1:7">
      <c r="A98" s="44">
        <v>38721</v>
      </c>
      <c r="B98" s="45">
        <v>47.177545105417494</v>
      </c>
      <c r="C98" s="45">
        <v>32.522191759198897</v>
      </c>
      <c r="D98" s="45">
        <v>41.212784106998406</v>
      </c>
      <c r="E98" s="45"/>
      <c r="F98" s="45"/>
      <c r="G98" s="45"/>
    </row>
    <row r="99" spans="1:7">
      <c r="A99" s="44">
        <v>38722</v>
      </c>
      <c r="B99" s="45">
        <v>43.2649999856948</v>
      </c>
      <c r="C99" s="45">
        <v>32.522191759198897</v>
      </c>
      <c r="D99" s="45">
        <v>41.0450005438178</v>
      </c>
      <c r="E99" s="45"/>
      <c r="F99" s="45"/>
      <c r="G99" s="45"/>
    </row>
    <row r="100" spans="1:7">
      <c r="A100" s="44">
        <v>38723</v>
      </c>
      <c r="B100" s="45">
        <v>43.760000262409399</v>
      </c>
      <c r="C100" s="45">
        <v>32.522191759198897</v>
      </c>
      <c r="D100" s="45">
        <v>41.630075468371302</v>
      </c>
      <c r="E100" s="45"/>
      <c r="F100" s="45"/>
      <c r="G100" s="45"/>
    </row>
    <row r="101" spans="1:7">
      <c r="A101" s="44">
        <v>38726</v>
      </c>
      <c r="B101" s="45">
        <v>43.773333697269301</v>
      </c>
      <c r="C101" s="45">
        <v>32.522191759198897</v>
      </c>
      <c r="D101" s="45">
        <v>41.653562802821398</v>
      </c>
      <c r="E101" s="45"/>
      <c r="F101" s="45"/>
      <c r="G101" s="45"/>
    </row>
    <row r="102" spans="1:7">
      <c r="A102" s="44">
        <v>38727</v>
      </c>
      <c r="B102" s="45">
        <v>43.123334180563603</v>
      </c>
      <c r="C102" s="45">
        <v>32.522191759198897</v>
      </c>
      <c r="D102" s="45">
        <v>41.331731869528703</v>
      </c>
      <c r="E102" s="45"/>
      <c r="F102" s="45"/>
      <c r="G102" s="45"/>
    </row>
    <row r="103" spans="1:7">
      <c r="A103" s="44">
        <v>38728</v>
      </c>
      <c r="B103" s="45">
        <v>43.285000137984703</v>
      </c>
      <c r="C103" s="45">
        <v>32.522191759198897</v>
      </c>
      <c r="D103" s="45">
        <v>41.336701251566403</v>
      </c>
      <c r="E103" s="45"/>
      <c r="F103" s="45"/>
      <c r="G103" s="45"/>
    </row>
    <row r="104" spans="1:7">
      <c r="A104" s="44">
        <v>38729</v>
      </c>
      <c r="B104" s="45">
        <v>43.537500314414395</v>
      </c>
      <c r="C104" s="45">
        <v>32.522191759198897</v>
      </c>
      <c r="D104" s="45">
        <v>41.609799489378894</v>
      </c>
      <c r="E104" s="45"/>
      <c r="F104" s="45"/>
      <c r="G104" s="45"/>
    </row>
    <row r="105" spans="1:7">
      <c r="A105" s="44">
        <v>38730</v>
      </c>
      <c r="B105" s="45">
        <v>43.542500352486897</v>
      </c>
      <c r="C105" s="45">
        <v>32.522191759198897</v>
      </c>
      <c r="D105" s="45">
        <v>41.615717113018</v>
      </c>
      <c r="E105" s="45"/>
      <c r="F105" s="45"/>
      <c r="G105" s="45"/>
    </row>
    <row r="106" spans="1:7">
      <c r="A106" s="44">
        <v>38733</v>
      </c>
      <c r="B106" s="45">
        <v>43.552499652529697</v>
      </c>
      <c r="C106" s="45">
        <v>32.522191759198897</v>
      </c>
      <c r="D106" s="45">
        <v>41.6350252926349</v>
      </c>
      <c r="E106" s="45"/>
      <c r="F106" s="45"/>
      <c r="G106" s="45"/>
    </row>
    <row r="107" spans="1:7">
      <c r="A107" s="44">
        <v>38734</v>
      </c>
      <c r="B107" s="45">
        <v>43.554999865591498</v>
      </c>
      <c r="C107" s="45">
        <v>32.522191759198897</v>
      </c>
      <c r="D107" s="45">
        <v>41.9408753514289</v>
      </c>
      <c r="E107" s="45"/>
      <c r="F107" s="45"/>
      <c r="G107" s="45"/>
    </row>
    <row r="108" spans="1:7">
      <c r="A108" s="44">
        <v>38735</v>
      </c>
      <c r="B108" s="45">
        <v>44.558489074309605</v>
      </c>
      <c r="C108" s="45">
        <v>32.522191759198897</v>
      </c>
      <c r="D108" s="45">
        <v>42.7347747609019</v>
      </c>
      <c r="E108" s="45"/>
      <c r="F108" s="45"/>
      <c r="G108" s="45"/>
    </row>
    <row r="109" spans="1:7">
      <c r="A109" s="44">
        <v>38736</v>
      </c>
      <c r="B109" s="45">
        <v>44.565154239535296</v>
      </c>
      <c r="C109" s="45">
        <v>32.522191759198897</v>
      </c>
      <c r="D109" s="45">
        <v>42.740561999380603</v>
      </c>
      <c r="E109" s="45"/>
      <c r="F109" s="45"/>
      <c r="G109" s="45"/>
    </row>
    <row r="110" spans="1:7">
      <c r="A110" s="44">
        <v>38737</v>
      </c>
      <c r="B110" s="45">
        <v>44.901821141441602</v>
      </c>
      <c r="C110" s="45">
        <v>32.522191759198897</v>
      </c>
      <c r="D110" s="45">
        <v>43.748412281274703</v>
      </c>
      <c r="E110" s="45"/>
      <c r="F110" s="45"/>
      <c r="G110" s="45"/>
    </row>
    <row r="111" spans="1:7">
      <c r="A111" s="44">
        <v>38740</v>
      </c>
      <c r="B111" s="45">
        <v>44.915154576301497</v>
      </c>
      <c r="C111" s="45">
        <v>32.522191759198897</v>
      </c>
      <c r="D111" s="45">
        <v>43.367604725062797</v>
      </c>
      <c r="E111" s="45"/>
      <c r="F111" s="45"/>
      <c r="G111" s="45"/>
    </row>
    <row r="112" spans="1:7">
      <c r="A112" s="44">
        <v>38741</v>
      </c>
      <c r="B112" s="45">
        <v>44.921821293731504</v>
      </c>
      <c r="C112" s="45">
        <v>32.522191759198897</v>
      </c>
      <c r="D112" s="45">
        <v>43.371430598199304</v>
      </c>
      <c r="E112" s="45"/>
      <c r="F112" s="45"/>
      <c r="G112" s="45"/>
    </row>
    <row r="113" spans="1:7">
      <c r="A113" s="44">
        <v>38742</v>
      </c>
      <c r="B113" s="45">
        <v>45.4438652377575</v>
      </c>
      <c r="C113" s="45">
        <v>36.662586693030995</v>
      </c>
      <c r="D113" s="45">
        <v>43.982738473762993</v>
      </c>
      <c r="E113" s="45"/>
      <c r="F113" s="45"/>
      <c r="G113" s="45"/>
    </row>
    <row r="114" spans="1:7">
      <c r="A114" s="44">
        <v>38743</v>
      </c>
      <c r="B114" s="45">
        <v>45.446365838870399</v>
      </c>
      <c r="C114" s="45">
        <v>35.221464931964803</v>
      </c>
      <c r="D114" s="45">
        <v>44.237518838296303</v>
      </c>
      <c r="E114" s="45"/>
      <c r="F114" s="45"/>
      <c r="G114" s="45"/>
    </row>
    <row r="115" spans="1:7">
      <c r="A115" s="44">
        <v>38744</v>
      </c>
      <c r="B115" s="45">
        <v>45.822499087080296</v>
      </c>
      <c r="C115" s="45">
        <v>35.166098969057195</v>
      </c>
      <c r="D115" s="45">
        <v>44.2423368804156</v>
      </c>
      <c r="E115" s="45"/>
      <c r="F115" s="45"/>
      <c r="G115" s="45"/>
    </row>
    <row r="116" spans="1:7">
      <c r="A116" s="44">
        <v>38747</v>
      </c>
      <c r="B116" s="45">
        <v>46.2302670348435</v>
      </c>
      <c r="C116" s="45">
        <v>35.166098969057195</v>
      </c>
      <c r="D116" s="45">
        <v>44.109314680099502</v>
      </c>
      <c r="E116" s="45"/>
      <c r="F116" s="45"/>
      <c r="G116" s="45"/>
    </row>
    <row r="117" spans="1:7">
      <c r="A117" s="44">
        <v>38748</v>
      </c>
      <c r="B117" s="45">
        <v>46.232766471803103</v>
      </c>
      <c r="C117" s="45">
        <v>34.750000340863998</v>
      </c>
      <c r="D117" s="45">
        <v>44.931388304879192</v>
      </c>
      <c r="E117" s="45"/>
      <c r="F117" s="45"/>
      <c r="G117" s="45"/>
    </row>
    <row r="118" spans="1:7">
      <c r="A118" s="44">
        <v>38749</v>
      </c>
      <c r="B118" s="45">
        <v>46.990212984383099</v>
      </c>
      <c r="C118" s="45">
        <v>35.750000388361499</v>
      </c>
      <c r="D118" s="45">
        <v>44.9345175487299</v>
      </c>
      <c r="E118" s="45"/>
      <c r="F118" s="45"/>
      <c r="G118" s="45"/>
    </row>
    <row r="119" spans="1:7">
      <c r="A119" s="44">
        <v>38750</v>
      </c>
      <c r="B119" s="45">
        <v>46.990267001092398</v>
      </c>
      <c r="C119" s="45">
        <v>36.669151741079901</v>
      </c>
      <c r="D119" s="45">
        <v>44.439331783602604</v>
      </c>
      <c r="E119" s="45"/>
      <c r="F119" s="45"/>
      <c r="G119" s="45"/>
    </row>
    <row r="120" spans="1:7">
      <c r="A120" s="44">
        <v>38751</v>
      </c>
      <c r="B120" s="45">
        <v>46.9930441532697</v>
      </c>
      <c r="C120" s="45">
        <v>36.669151741079901</v>
      </c>
      <c r="D120" s="45">
        <v>44.334911741316297</v>
      </c>
      <c r="E120" s="45"/>
      <c r="F120" s="45"/>
      <c r="G120" s="45"/>
    </row>
    <row r="121" spans="1:7">
      <c r="A121" s="44">
        <v>38754</v>
      </c>
      <c r="B121" s="45">
        <v>47.6736901327967</v>
      </c>
      <c r="C121" s="45">
        <v>35.666667390614698</v>
      </c>
      <c r="D121" s="45">
        <v>44.351797550916601</v>
      </c>
      <c r="E121" s="45"/>
      <c r="F121" s="45"/>
      <c r="G121" s="45"/>
    </row>
    <row r="122" spans="1:7">
      <c r="A122" s="44">
        <v>38755</v>
      </c>
      <c r="B122" s="45">
        <v>47.606547207882002</v>
      </c>
      <c r="C122" s="45">
        <v>35.098476547900496</v>
      </c>
      <c r="D122" s="45">
        <v>43.632970967640397</v>
      </c>
      <c r="E122" s="45"/>
      <c r="F122" s="45"/>
      <c r="G122" s="45"/>
    </row>
    <row r="123" spans="1:7">
      <c r="A123" s="44">
        <v>38756</v>
      </c>
      <c r="B123" s="45">
        <v>47.612325029654599</v>
      </c>
      <c r="C123" s="45">
        <v>36.000000933806099</v>
      </c>
      <c r="D123" s="45">
        <v>44.4727585030098</v>
      </c>
      <c r="E123" s="45"/>
      <c r="F123" s="45"/>
      <c r="G123" s="45"/>
    </row>
    <row r="124" spans="1:7">
      <c r="A124" s="44">
        <v>38757</v>
      </c>
      <c r="B124" s="45">
        <v>47.867500688880604</v>
      </c>
      <c r="C124" s="45">
        <v>37.558868837853197</v>
      </c>
      <c r="D124" s="45">
        <v>43.371029198169701</v>
      </c>
      <c r="E124" s="45"/>
      <c r="F124" s="45"/>
      <c r="G124" s="45"/>
    </row>
    <row r="125" spans="1:7">
      <c r="A125" s="44">
        <v>38758</v>
      </c>
      <c r="B125" s="45">
        <v>52.343421615660098</v>
      </c>
      <c r="C125" s="45">
        <v>37.669151788577402</v>
      </c>
      <c r="D125" s="45">
        <v>47.2464565453784</v>
      </c>
      <c r="E125" s="45"/>
      <c r="F125" s="45"/>
      <c r="G125" s="45"/>
    </row>
    <row r="126" spans="1:7">
      <c r="A126" s="44">
        <v>38761</v>
      </c>
      <c r="B126" s="45">
        <v>54.770215148372294</v>
      </c>
      <c r="C126" s="45">
        <v>45.344847254454997</v>
      </c>
      <c r="D126" s="45">
        <v>56.351174301068603</v>
      </c>
      <c r="E126" s="45"/>
      <c r="F126" s="45"/>
      <c r="G126" s="45"/>
    </row>
    <row r="127" spans="1:7">
      <c r="A127" s="44">
        <v>38762</v>
      </c>
      <c r="B127" s="45">
        <v>54.773231044352499</v>
      </c>
      <c r="C127" s="45">
        <v>49.681059026624901</v>
      </c>
      <c r="D127" s="45">
        <v>57.192648095743898</v>
      </c>
      <c r="E127" s="45"/>
      <c r="F127" s="45"/>
      <c r="G127" s="45"/>
    </row>
    <row r="128" spans="1:7">
      <c r="A128" s="44">
        <v>38763</v>
      </c>
      <c r="B128" s="45">
        <v>56.364408810622905</v>
      </c>
      <c r="C128" s="45">
        <v>49.340940080582996</v>
      </c>
      <c r="D128" s="45">
        <v>57.6223619282245</v>
      </c>
      <c r="E128" s="45"/>
      <c r="F128" s="45"/>
      <c r="G128" s="45"/>
    </row>
    <row r="129" spans="1:7">
      <c r="A129" s="44">
        <v>38764</v>
      </c>
      <c r="B129" s="45">
        <v>56.366075878031502</v>
      </c>
      <c r="C129" s="45">
        <v>49.310890026390503</v>
      </c>
      <c r="D129" s="45">
        <v>57.0857477335569</v>
      </c>
      <c r="E129" s="45"/>
      <c r="F129" s="45"/>
      <c r="G129" s="45"/>
    </row>
    <row r="130" spans="1:7">
      <c r="A130" s="44">
        <v>38765</v>
      </c>
      <c r="B130" s="45">
        <v>56.034408626146501</v>
      </c>
      <c r="C130" s="45">
        <v>49.310890026390503</v>
      </c>
      <c r="D130" s="45">
        <v>57.089763729544799</v>
      </c>
      <c r="E130" s="45"/>
      <c r="F130" s="45"/>
      <c r="G130" s="45"/>
    </row>
    <row r="131" spans="1:7">
      <c r="A131" s="44">
        <v>38768</v>
      </c>
      <c r="B131" s="45">
        <v>56.242544669657903</v>
      </c>
      <c r="C131" s="45">
        <v>49.910202311972704</v>
      </c>
      <c r="D131" s="45">
        <v>56.706813297101398</v>
      </c>
      <c r="E131" s="45"/>
      <c r="F131" s="45"/>
      <c r="G131" s="45"/>
    </row>
    <row r="132" spans="1:7">
      <c r="A132" s="44">
        <v>38769</v>
      </c>
      <c r="B132" s="45">
        <v>67.056586267426596</v>
      </c>
      <c r="C132" s="45">
        <v>57.785392273217397</v>
      </c>
      <c r="D132" s="45">
        <v>68.760470797618197</v>
      </c>
      <c r="E132" s="45"/>
      <c r="F132" s="45"/>
      <c r="G132" s="45"/>
    </row>
    <row r="133" spans="1:7">
      <c r="A133" s="44">
        <v>38770</v>
      </c>
      <c r="B133" s="45">
        <v>65.126502369013096</v>
      </c>
      <c r="C133" s="45">
        <v>56.748691325386304</v>
      </c>
      <c r="D133" s="45">
        <v>68.9923903555609</v>
      </c>
      <c r="E133" s="45"/>
      <c r="F133" s="45"/>
      <c r="G133" s="45"/>
    </row>
    <row r="134" spans="1:7">
      <c r="A134" s="44">
        <v>38771</v>
      </c>
      <c r="B134" s="45">
        <v>59.535625623539005</v>
      </c>
      <c r="C134" s="45">
        <v>48.333332718660394</v>
      </c>
      <c r="D134" s="45">
        <v>63.704142812639397</v>
      </c>
      <c r="E134" s="45"/>
      <c r="F134" s="45"/>
      <c r="G134" s="45"/>
    </row>
    <row r="135" spans="1:7">
      <c r="A135" s="44">
        <v>38772</v>
      </c>
      <c r="B135" s="45">
        <v>60.336111734310705</v>
      </c>
      <c r="C135" s="45">
        <v>48.400210216641398</v>
      </c>
      <c r="D135" s="45">
        <v>64.374646430628104</v>
      </c>
      <c r="E135" s="45"/>
      <c r="F135" s="45"/>
      <c r="G135" s="45"/>
    </row>
    <row r="136" spans="1:7">
      <c r="A136" s="44">
        <v>38775</v>
      </c>
      <c r="B136" s="45">
        <v>59.535625623539005</v>
      </c>
      <c r="C136" s="45">
        <v>48.400210216641398</v>
      </c>
      <c r="D136" s="45">
        <v>64.388833577848104</v>
      </c>
      <c r="E136" s="45"/>
      <c r="F136" s="45"/>
      <c r="G136" s="45"/>
    </row>
    <row r="137" spans="1:7">
      <c r="A137" s="44">
        <v>38776</v>
      </c>
      <c r="B137" s="45">
        <v>59.675062218979896</v>
      </c>
      <c r="C137" s="45">
        <v>48.114496416279195</v>
      </c>
      <c r="D137" s="45">
        <v>66.974799206946003</v>
      </c>
      <c r="E137" s="45"/>
      <c r="F137" s="45"/>
      <c r="G137" s="45"/>
    </row>
    <row r="138" spans="1:7">
      <c r="A138" s="44">
        <v>38777</v>
      </c>
      <c r="B138" s="45">
        <v>59.054087884120399</v>
      </c>
      <c r="C138" s="45">
        <v>46.809232638527902</v>
      </c>
      <c r="D138" s="45">
        <v>66.1239102482795</v>
      </c>
      <c r="E138" s="45"/>
      <c r="F138" s="45"/>
      <c r="G138" s="45"/>
    </row>
    <row r="139" spans="1:7">
      <c r="A139" s="44">
        <v>38778</v>
      </c>
      <c r="B139" s="45">
        <v>56.297198647198002</v>
      </c>
      <c r="C139" s="45">
        <v>44.981350989214</v>
      </c>
      <c r="D139" s="45">
        <v>66.379608120769191</v>
      </c>
      <c r="E139" s="45"/>
      <c r="F139" s="45"/>
      <c r="G139" s="45"/>
    </row>
    <row r="140" spans="1:7">
      <c r="A140" s="44">
        <v>38779</v>
      </c>
      <c r="B140" s="45">
        <v>55.966391316490295</v>
      </c>
      <c r="C140" s="45">
        <v>44.767295808664301</v>
      </c>
      <c r="D140" s="45">
        <v>65.848214382475007</v>
      </c>
      <c r="E140" s="45"/>
      <c r="F140" s="45"/>
      <c r="G140" s="45"/>
    </row>
    <row r="141" spans="1:7">
      <c r="A141" s="44">
        <v>38782</v>
      </c>
      <c r="B141" s="45">
        <v>55.673893297179802</v>
      </c>
      <c r="C141" s="45">
        <v>45.395177633812004</v>
      </c>
      <c r="D141" s="45">
        <v>65.283207519149201</v>
      </c>
      <c r="E141" s="45"/>
      <c r="F141" s="45"/>
      <c r="G141" s="45"/>
    </row>
    <row r="142" spans="1:7">
      <c r="A142" s="44">
        <v>38783</v>
      </c>
      <c r="B142" s="45">
        <v>57.526796923151998</v>
      </c>
      <c r="C142" s="45">
        <v>44.695820792444998</v>
      </c>
      <c r="D142" s="45">
        <v>66.357222385704503</v>
      </c>
      <c r="E142" s="45"/>
      <c r="F142" s="45"/>
      <c r="G142" s="45"/>
    </row>
    <row r="143" spans="1:7">
      <c r="A143" s="44">
        <v>38784</v>
      </c>
      <c r="B143" s="45">
        <v>71.097365192447995</v>
      </c>
      <c r="C143" s="45">
        <v>48.122606240212903</v>
      </c>
      <c r="D143" s="45">
        <v>73.548136623921096</v>
      </c>
      <c r="E143" s="45"/>
      <c r="F143" s="45"/>
      <c r="G143" s="45"/>
    </row>
    <row r="144" spans="1:7">
      <c r="A144" s="44">
        <v>38785</v>
      </c>
      <c r="B144" s="45">
        <v>72.123501527433504</v>
      </c>
      <c r="C144" s="45">
        <v>50.351534704012501</v>
      </c>
      <c r="D144" s="45">
        <v>73.718322027060694</v>
      </c>
      <c r="E144" s="45"/>
      <c r="F144" s="45"/>
      <c r="G144" s="45"/>
    </row>
    <row r="145" spans="1:7">
      <c r="A145" s="44">
        <v>38786</v>
      </c>
      <c r="B145" s="45">
        <v>83.097556738981197</v>
      </c>
      <c r="C145" s="45">
        <v>63.976613538605804</v>
      </c>
      <c r="D145" s="45">
        <v>83.723435263064701</v>
      </c>
      <c r="E145" s="45"/>
      <c r="F145" s="45"/>
      <c r="G145" s="45"/>
    </row>
    <row r="146" spans="1:7">
      <c r="A146" s="44">
        <v>38789</v>
      </c>
      <c r="B146" s="45">
        <v>99.968397612499999</v>
      </c>
      <c r="C146" s="45">
        <v>79.834484014285692</v>
      </c>
      <c r="D146" s="45">
        <v>101.358892550324</v>
      </c>
      <c r="E146" s="45"/>
      <c r="F146" s="45"/>
      <c r="G146" s="45"/>
    </row>
    <row r="147" spans="1:7">
      <c r="A147" s="44">
        <v>38790</v>
      </c>
      <c r="B147" s="45">
        <v>84.810904566666593</v>
      </c>
      <c r="C147" s="45">
        <v>63.774480859999898</v>
      </c>
      <c r="D147" s="45">
        <v>79.135286039836515</v>
      </c>
      <c r="E147" s="45"/>
      <c r="F147" s="45"/>
      <c r="G147" s="45"/>
    </row>
    <row r="148" spans="1:7">
      <c r="A148" s="44">
        <v>38791</v>
      </c>
      <c r="B148" s="45">
        <v>76.055104742857097</v>
      </c>
      <c r="C148" s="45">
        <v>54.152851950000006</v>
      </c>
      <c r="D148" s="45">
        <v>69.575084071916294</v>
      </c>
      <c r="E148" s="45"/>
      <c r="F148" s="45"/>
      <c r="G148" s="45"/>
    </row>
    <row r="149" spans="1:7">
      <c r="A149" s="44">
        <v>38792</v>
      </c>
      <c r="B149" s="45">
        <v>69.972483099999906</v>
      </c>
      <c r="C149" s="45">
        <v>46.974073359999998</v>
      </c>
      <c r="D149" s="45">
        <v>65.5551905032939</v>
      </c>
      <c r="E149" s="45"/>
      <c r="F149" s="45"/>
      <c r="G149" s="45"/>
    </row>
    <row r="150" spans="1:7">
      <c r="A150" s="44">
        <v>38793</v>
      </c>
      <c r="B150" s="45">
        <v>68.387300859999996</v>
      </c>
      <c r="C150" s="45">
        <v>45.724217424999999</v>
      </c>
      <c r="D150" s="45">
        <v>68.495882205933796</v>
      </c>
      <c r="E150" s="45"/>
      <c r="F150" s="45"/>
      <c r="G150" s="45"/>
    </row>
    <row r="151" spans="1:7">
      <c r="A151" s="44">
        <v>38796</v>
      </c>
      <c r="B151" s="45">
        <v>67.385323639999896</v>
      </c>
      <c r="C151" s="45">
        <v>45.092975925000005</v>
      </c>
      <c r="D151" s="45">
        <v>65.643262078820399</v>
      </c>
      <c r="E151" s="45"/>
      <c r="F151" s="45"/>
      <c r="G151" s="45"/>
    </row>
    <row r="152" spans="1:7">
      <c r="A152" s="44">
        <v>38797</v>
      </c>
      <c r="B152" s="45">
        <v>76.094976424999999</v>
      </c>
      <c r="C152" s="45">
        <v>49.499999999999901</v>
      </c>
      <c r="D152" s="45">
        <v>76.023470647636401</v>
      </c>
      <c r="E152" s="45"/>
      <c r="F152" s="45"/>
      <c r="G152" s="45"/>
    </row>
    <row r="153" spans="1:7">
      <c r="A153" s="44">
        <v>38798</v>
      </c>
      <c r="B153" s="45">
        <v>78.650532233333294</v>
      </c>
      <c r="C153" s="45">
        <v>59.393663924999998</v>
      </c>
      <c r="D153" s="45">
        <v>75.821568857870702</v>
      </c>
      <c r="E153" s="45"/>
      <c r="F153" s="45"/>
      <c r="G153" s="45"/>
    </row>
    <row r="154" spans="1:7">
      <c r="A154" s="44">
        <v>38799</v>
      </c>
      <c r="B154" s="45">
        <v>77.094494899999901</v>
      </c>
      <c r="C154" s="45">
        <v>58.719574099999996</v>
      </c>
      <c r="D154" s="45">
        <v>75.120472038895798</v>
      </c>
      <c r="E154" s="45"/>
      <c r="F154" s="45"/>
      <c r="G154" s="45"/>
    </row>
    <row r="155" spans="1:7">
      <c r="A155" s="44">
        <v>38800</v>
      </c>
      <c r="B155" s="45">
        <v>90.35551495</v>
      </c>
      <c r="C155" s="45">
        <v>64.640314149999995</v>
      </c>
      <c r="D155" s="45">
        <v>84.256360071428503</v>
      </c>
      <c r="E155" s="45"/>
      <c r="F155" s="45"/>
      <c r="G155" s="45"/>
    </row>
    <row r="156" spans="1:7">
      <c r="A156" s="44">
        <v>38803</v>
      </c>
      <c r="B156" s="45">
        <v>83.935104025000001</v>
      </c>
      <c r="C156" s="45">
        <v>63.25</v>
      </c>
      <c r="D156" s="45">
        <v>83.309984001000601</v>
      </c>
      <c r="E156" s="45"/>
      <c r="F156" s="45"/>
      <c r="G156" s="45"/>
    </row>
    <row r="157" spans="1:7">
      <c r="A157" s="44">
        <v>38804</v>
      </c>
      <c r="B157" s="45">
        <v>79.889727699999995</v>
      </c>
      <c r="C157" s="45">
        <v>51.663295200000007</v>
      </c>
      <c r="D157" s="45">
        <v>75.799999999999898</v>
      </c>
      <c r="E157" s="45"/>
      <c r="F157" s="45"/>
      <c r="G157" s="45"/>
    </row>
    <row r="158" spans="1:7">
      <c r="A158" s="44">
        <v>38805</v>
      </c>
      <c r="B158" s="45">
        <v>83.525963750000003</v>
      </c>
      <c r="C158" s="45">
        <v>59.156245075000001</v>
      </c>
      <c r="D158" s="45">
        <v>79.362857606618007</v>
      </c>
      <c r="E158" s="45"/>
      <c r="F158" s="45"/>
      <c r="G158" s="45"/>
    </row>
    <row r="159" spans="1:7">
      <c r="A159" s="44">
        <v>38806</v>
      </c>
      <c r="B159" s="45">
        <v>79.865043274999906</v>
      </c>
      <c r="C159" s="45">
        <v>54.931010099999895</v>
      </c>
      <c r="D159" s="45">
        <v>75.675420017370698</v>
      </c>
      <c r="E159" s="45"/>
      <c r="F159" s="45"/>
      <c r="G159" s="45"/>
    </row>
    <row r="160" spans="1:7">
      <c r="A160" s="44">
        <v>38807</v>
      </c>
      <c r="B160" s="45">
        <v>74.698981900000007</v>
      </c>
      <c r="C160" s="45">
        <v>50.672701850000003</v>
      </c>
      <c r="D160" s="45">
        <v>72.655195601640699</v>
      </c>
      <c r="E160" s="45"/>
      <c r="F160" s="45"/>
      <c r="G160" s="45"/>
    </row>
    <row r="161" spans="1:7">
      <c r="A161" s="47">
        <v>38860</v>
      </c>
      <c r="B161" s="48">
        <v>60</v>
      </c>
      <c r="C161" s="48">
        <v>44</v>
      </c>
      <c r="D161" s="48">
        <v>56</v>
      </c>
      <c r="E161" s="48"/>
      <c r="F161" s="48"/>
      <c r="G161" s="48"/>
    </row>
    <row r="162" spans="1:7">
      <c r="A162" s="47">
        <v>38861</v>
      </c>
      <c r="B162" s="48">
        <v>62</v>
      </c>
      <c r="C162" s="48">
        <v>44</v>
      </c>
      <c r="D162" s="48">
        <v>56</v>
      </c>
      <c r="E162" s="48"/>
      <c r="F162" s="48"/>
      <c r="G162" s="48"/>
    </row>
    <row r="163" spans="1:7">
      <c r="A163" s="47">
        <v>38862</v>
      </c>
      <c r="B163" s="48">
        <v>62</v>
      </c>
      <c r="C163" s="48">
        <v>44</v>
      </c>
      <c r="D163" s="48">
        <v>56</v>
      </c>
      <c r="E163" s="48"/>
      <c r="F163" s="48"/>
      <c r="G163" s="48"/>
    </row>
    <row r="164" spans="1:7">
      <c r="A164" s="47">
        <v>38863</v>
      </c>
      <c r="B164" s="48">
        <v>64</v>
      </c>
      <c r="C164" s="48">
        <v>45</v>
      </c>
      <c r="D164" s="48">
        <v>59</v>
      </c>
      <c r="E164" s="48"/>
      <c r="F164" s="48"/>
      <c r="G164" s="48"/>
    </row>
    <row r="165" spans="1:7">
      <c r="A165" s="47">
        <v>38866</v>
      </c>
      <c r="B165" s="48">
        <v>64</v>
      </c>
      <c r="C165" s="48">
        <v>45</v>
      </c>
      <c r="D165" s="48">
        <v>59</v>
      </c>
      <c r="E165" s="48"/>
      <c r="F165" s="48"/>
      <c r="G165" s="48"/>
    </row>
    <row r="166" spans="1:7">
      <c r="A166" s="47">
        <v>38867</v>
      </c>
      <c r="B166" s="48">
        <v>63</v>
      </c>
      <c r="C166" s="48">
        <v>45</v>
      </c>
      <c r="D166" s="48">
        <v>58</v>
      </c>
      <c r="E166" s="48"/>
      <c r="F166" s="48"/>
      <c r="G166" s="48"/>
    </row>
    <row r="167" spans="1:7">
      <c r="A167" s="47">
        <v>38868</v>
      </c>
      <c r="B167" s="48">
        <v>63</v>
      </c>
      <c r="C167" s="48">
        <v>45</v>
      </c>
      <c r="D167" s="48">
        <v>58</v>
      </c>
      <c r="E167" s="48"/>
      <c r="F167" s="48"/>
      <c r="G167" s="48"/>
    </row>
    <row r="168" spans="1:7">
      <c r="A168" s="47">
        <v>38869</v>
      </c>
      <c r="B168" s="48">
        <v>66</v>
      </c>
      <c r="C168" s="48">
        <v>47</v>
      </c>
      <c r="D168" s="48">
        <v>60</v>
      </c>
      <c r="E168" s="48"/>
      <c r="F168" s="48"/>
      <c r="G168" s="48"/>
    </row>
    <row r="169" spans="1:7">
      <c r="A169" s="47">
        <v>38870</v>
      </c>
      <c r="B169" s="48">
        <v>64</v>
      </c>
      <c r="C169" s="48">
        <v>47</v>
      </c>
      <c r="D169" s="48">
        <v>60</v>
      </c>
      <c r="E169" s="48"/>
      <c r="F169" s="48"/>
      <c r="G169" s="48"/>
    </row>
    <row r="170" spans="1:7">
      <c r="A170" s="47">
        <v>38873</v>
      </c>
      <c r="B170" s="48">
        <v>64</v>
      </c>
      <c r="C170" s="48">
        <v>47</v>
      </c>
      <c r="D170" s="48">
        <v>60</v>
      </c>
      <c r="E170" s="48"/>
      <c r="F170" s="48"/>
      <c r="G170" s="48"/>
    </row>
    <row r="171" spans="1:7">
      <c r="A171" s="47">
        <v>38874</v>
      </c>
      <c r="B171" s="48">
        <v>68</v>
      </c>
      <c r="C171" s="48">
        <v>50</v>
      </c>
      <c r="D171" s="48">
        <v>65</v>
      </c>
      <c r="E171" s="48"/>
      <c r="F171" s="48"/>
      <c r="G171" s="48"/>
    </row>
    <row r="172" spans="1:7">
      <c r="A172" s="47">
        <v>38875</v>
      </c>
      <c r="B172" s="48">
        <v>69</v>
      </c>
      <c r="C172" s="48">
        <v>50</v>
      </c>
      <c r="D172" s="48">
        <v>64</v>
      </c>
      <c r="E172" s="48"/>
      <c r="F172" s="48"/>
      <c r="G172" s="48"/>
    </row>
    <row r="173" spans="1:7">
      <c r="A173" s="47">
        <v>38876</v>
      </c>
      <c r="B173" s="48">
        <v>71</v>
      </c>
      <c r="C173" s="48">
        <v>50</v>
      </c>
      <c r="D173" s="48">
        <v>66</v>
      </c>
      <c r="E173" s="48"/>
      <c r="F173" s="48"/>
      <c r="G173" s="48"/>
    </row>
    <row r="174" spans="1:7">
      <c r="A174" s="47">
        <v>38877</v>
      </c>
      <c r="B174" s="48">
        <v>72</v>
      </c>
      <c r="C174" s="48">
        <v>50</v>
      </c>
      <c r="D174" s="48">
        <v>64</v>
      </c>
      <c r="E174" s="48"/>
      <c r="F174" s="48"/>
      <c r="G174" s="48"/>
    </row>
    <row r="175" spans="1:7">
      <c r="A175" s="47">
        <v>38880</v>
      </c>
      <c r="B175" s="48">
        <v>71</v>
      </c>
      <c r="C175" s="48">
        <v>50</v>
      </c>
      <c r="D175" s="48">
        <v>64</v>
      </c>
      <c r="E175" s="48"/>
      <c r="F175" s="48"/>
      <c r="G175" s="48"/>
    </row>
    <row r="176" spans="1:7">
      <c r="A176" s="47">
        <v>38881</v>
      </c>
      <c r="B176" s="48">
        <v>76</v>
      </c>
      <c r="C176" s="48">
        <v>53</v>
      </c>
      <c r="D176" s="48">
        <v>67</v>
      </c>
      <c r="E176" s="48"/>
      <c r="F176" s="48"/>
      <c r="G176" s="48"/>
    </row>
    <row r="177" spans="1:7">
      <c r="A177" s="47">
        <v>38882</v>
      </c>
      <c r="B177" s="48">
        <v>76</v>
      </c>
      <c r="C177" s="48">
        <v>54</v>
      </c>
      <c r="D177" s="48">
        <v>68</v>
      </c>
      <c r="E177" s="48"/>
      <c r="F177" s="48"/>
      <c r="G177" s="48"/>
    </row>
    <row r="178" spans="1:7">
      <c r="A178" s="47">
        <v>38883</v>
      </c>
      <c r="B178" s="48">
        <v>76</v>
      </c>
      <c r="C178" s="48">
        <v>52</v>
      </c>
      <c r="D178" s="48">
        <v>67</v>
      </c>
      <c r="E178" s="48"/>
      <c r="F178" s="48"/>
      <c r="G178" s="48"/>
    </row>
    <row r="179" spans="1:7">
      <c r="A179" s="47">
        <v>38884</v>
      </c>
      <c r="B179" s="48">
        <v>74</v>
      </c>
      <c r="C179" s="48">
        <v>52</v>
      </c>
      <c r="D179" s="48">
        <v>65</v>
      </c>
      <c r="E179" s="48"/>
      <c r="F179" s="48"/>
      <c r="G179" s="48"/>
    </row>
    <row r="180" spans="1:7">
      <c r="A180" s="47">
        <v>38887</v>
      </c>
      <c r="B180" s="48">
        <v>74</v>
      </c>
      <c r="C180" s="48">
        <v>56</v>
      </c>
      <c r="D180" s="48">
        <v>66</v>
      </c>
      <c r="E180" s="48"/>
      <c r="F180" s="48"/>
      <c r="G180" s="48"/>
    </row>
    <row r="181" spans="1:7">
      <c r="A181" s="47">
        <v>38888</v>
      </c>
      <c r="B181" s="48">
        <v>71</v>
      </c>
      <c r="C181" s="48">
        <v>55</v>
      </c>
      <c r="D181" s="48">
        <v>63</v>
      </c>
      <c r="E181" s="48"/>
      <c r="F181" s="48"/>
      <c r="G181" s="48"/>
    </row>
    <row r="182" spans="1:7">
      <c r="A182" s="47">
        <v>38889</v>
      </c>
      <c r="B182" s="48">
        <v>71</v>
      </c>
      <c r="C182" s="48">
        <v>48</v>
      </c>
      <c r="D182" s="48">
        <v>65</v>
      </c>
      <c r="E182" s="48"/>
      <c r="F182" s="48"/>
      <c r="G182" s="48"/>
    </row>
    <row r="183" spans="1:7">
      <c r="A183" s="47">
        <v>38890</v>
      </c>
      <c r="B183" s="48">
        <v>69</v>
      </c>
      <c r="C183" s="48">
        <v>51</v>
      </c>
      <c r="D183" s="48">
        <v>63</v>
      </c>
      <c r="E183" s="48"/>
      <c r="F183" s="48"/>
      <c r="G183" s="48"/>
    </row>
    <row r="184" spans="1:7">
      <c r="A184" s="47">
        <v>38891</v>
      </c>
      <c r="B184" s="48">
        <v>69</v>
      </c>
      <c r="C184" s="48">
        <v>51</v>
      </c>
      <c r="D184" s="48">
        <v>62</v>
      </c>
      <c r="E184" s="48"/>
      <c r="F184" s="48"/>
      <c r="G184" s="48"/>
    </row>
    <row r="185" spans="1:7">
      <c r="A185" s="47">
        <v>38894</v>
      </c>
      <c r="B185" s="48">
        <v>71</v>
      </c>
      <c r="C185" s="48">
        <v>52</v>
      </c>
      <c r="D185" s="48">
        <v>63</v>
      </c>
      <c r="E185" s="48"/>
      <c r="F185" s="48"/>
      <c r="G185" s="48"/>
    </row>
    <row r="186" spans="1:7">
      <c r="A186" s="47">
        <v>38895</v>
      </c>
      <c r="B186" s="48">
        <v>71</v>
      </c>
      <c r="C186" s="48">
        <v>52</v>
      </c>
      <c r="D186" s="48">
        <v>63</v>
      </c>
      <c r="E186" s="48"/>
      <c r="F186" s="48"/>
      <c r="G186" s="48"/>
    </row>
    <row r="187" spans="1:7">
      <c r="A187" s="47">
        <v>38896</v>
      </c>
      <c r="B187" s="48">
        <v>71</v>
      </c>
      <c r="C187" s="48">
        <v>52</v>
      </c>
      <c r="D187" s="48">
        <v>63</v>
      </c>
      <c r="E187" s="48"/>
      <c r="F187" s="48"/>
      <c r="G187" s="48"/>
    </row>
    <row r="188" spans="1:7">
      <c r="A188" s="47">
        <v>38897</v>
      </c>
      <c r="B188" s="48">
        <v>64</v>
      </c>
      <c r="C188" s="48">
        <v>48</v>
      </c>
      <c r="D188" s="48">
        <v>55</v>
      </c>
      <c r="E188" s="48"/>
      <c r="F188" s="48"/>
      <c r="G188" s="48"/>
    </row>
    <row r="189" spans="1:7">
      <c r="A189" s="47">
        <v>38898</v>
      </c>
      <c r="B189" s="48">
        <v>64</v>
      </c>
      <c r="C189" s="48">
        <v>48</v>
      </c>
      <c r="D189" s="48">
        <v>55</v>
      </c>
      <c r="E189" s="48"/>
      <c r="F189" s="48"/>
      <c r="G189" s="48"/>
    </row>
    <row r="190" spans="1:7">
      <c r="A190" s="47">
        <v>38901</v>
      </c>
      <c r="B190" s="48">
        <v>64</v>
      </c>
      <c r="C190" s="48">
        <v>47</v>
      </c>
      <c r="D190" s="48">
        <v>55</v>
      </c>
      <c r="E190" s="48"/>
      <c r="F190" s="48"/>
      <c r="G190" s="48"/>
    </row>
    <row r="191" spans="1:7">
      <c r="A191" s="47">
        <v>38902</v>
      </c>
      <c r="B191" s="48">
        <v>63</v>
      </c>
      <c r="C191" s="48">
        <v>45</v>
      </c>
      <c r="D191" s="48">
        <v>53</v>
      </c>
      <c r="E191" s="48"/>
      <c r="F191" s="48"/>
      <c r="G191" s="48"/>
    </row>
    <row r="192" spans="1:7">
      <c r="A192" s="47">
        <v>38903</v>
      </c>
      <c r="B192" s="48">
        <v>64</v>
      </c>
      <c r="C192" s="48">
        <v>45</v>
      </c>
      <c r="D192" s="48">
        <v>55</v>
      </c>
      <c r="E192" s="48"/>
      <c r="F192" s="48"/>
      <c r="G192" s="48"/>
    </row>
    <row r="193" spans="1:7">
      <c r="A193" s="47">
        <v>38904</v>
      </c>
      <c r="B193" s="48">
        <v>65</v>
      </c>
      <c r="C193" s="48">
        <v>47</v>
      </c>
      <c r="D193" s="48">
        <v>55</v>
      </c>
      <c r="E193" s="48"/>
      <c r="F193" s="48"/>
      <c r="G193" s="48"/>
    </row>
    <row r="194" spans="1:7">
      <c r="A194" s="47">
        <v>38905</v>
      </c>
      <c r="B194" s="48">
        <v>65</v>
      </c>
      <c r="C194" s="48">
        <v>52</v>
      </c>
      <c r="D194" s="48">
        <v>59</v>
      </c>
      <c r="E194" s="48"/>
      <c r="F194" s="48"/>
      <c r="G194" s="48"/>
    </row>
    <row r="195" spans="1:7">
      <c r="A195" s="47">
        <v>38908</v>
      </c>
      <c r="B195" s="48">
        <v>66</v>
      </c>
      <c r="C195" s="48">
        <v>52.5</v>
      </c>
      <c r="D195" s="48">
        <v>57</v>
      </c>
      <c r="E195" s="48"/>
      <c r="F195" s="48"/>
      <c r="G195" s="48"/>
    </row>
    <row r="196" spans="1:7">
      <c r="A196" s="47">
        <v>38909</v>
      </c>
      <c r="B196" s="48">
        <v>65</v>
      </c>
      <c r="C196" s="48">
        <v>52.5</v>
      </c>
      <c r="D196" s="48">
        <v>57</v>
      </c>
      <c r="E196" s="48"/>
      <c r="F196" s="48"/>
      <c r="G196" s="48"/>
    </row>
    <row r="197" spans="1:7">
      <c r="A197" s="47">
        <v>38910</v>
      </c>
      <c r="B197" s="48">
        <v>66</v>
      </c>
      <c r="C197" s="48">
        <v>53</v>
      </c>
      <c r="D197" s="48">
        <v>56</v>
      </c>
      <c r="E197" s="48"/>
      <c r="F197" s="48"/>
      <c r="G197" s="48"/>
    </row>
    <row r="198" spans="1:7">
      <c r="A198" s="47">
        <v>38911</v>
      </c>
      <c r="B198" s="48">
        <v>70</v>
      </c>
      <c r="C198" s="48">
        <v>53</v>
      </c>
      <c r="D198" s="48">
        <v>59</v>
      </c>
      <c r="E198" s="48"/>
      <c r="F198" s="48"/>
      <c r="G198" s="48"/>
    </row>
    <row r="199" spans="1:7">
      <c r="A199" s="47">
        <v>38912</v>
      </c>
      <c r="B199" s="48">
        <v>71</v>
      </c>
      <c r="C199" s="48">
        <v>52</v>
      </c>
      <c r="D199" s="48">
        <v>60</v>
      </c>
      <c r="E199" s="48"/>
      <c r="F199" s="48"/>
      <c r="G199" s="48"/>
    </row>
    <row r="200" spans="1:7">
      <c r="A200" s="47">
        <v>38915</v>
      </c>
      <c r="B200" s="48">
        <v>74</v>
      </c>
      <c r="C200" s="48">
        <v>52</v>
      </c>
      <c r="D200" s="48">
        <v>57</v>
      </c>
      <c r="E200" s="48"/>
      <c r="F200" s="48"/>
      <c r="G200" s="48"/>
    </row>
    <row r="201" spans="1:7">
      <c r="A201" s="47">
        <v>38916</v>
      </c>
      <c r="B201" s="48">
        <v>75</v>
      </c>
      <c r="C201" s="48">
        <v>54</v>
      </c>
      <c r="D201" s="48">
        <v>60</v>
      </c>
      <c r="E201" s="48"/>
      <c r="F201" s="48"/>
      <c r="G201" s="48"/>
    </row>
    <row r="202" spans="1:7">
      <c r="A202" s="47">
        <v>38917</v>
      </c>
      <c r="B202" s="48">
        <v>75</v>
      </c>
      <c r="C202" s="48">
        <v>54</v>
      </c>
      <c r="D202" s="48">
        <v>60</v>
      </c>
      <c r="E202" s="48"/>
      <c r="F202" s="48"/>
      <c r="G202" s="48"/>
    </row>
    <row r="203" spans="1:7">
      <c r="A203" s="47">
        <v>38918</v>
      </c>
      <c r="B203" s="48">
        <v>76</v>
      </c>
      <c r="C203" s="48">
        <v>56</v>
      </c>
      <c r="D203" s="48">
        <v>66</v>
      </c>
      <c r="E203" s="48"/>
      <c r="F203" s="48"/>
      <c r="G203" s="48"/>
    </row>
    <row r="204" spans="1:7">
      <c r="A204" s="47">
        <v>38919</v>
      </c>
      <c r="B204" s="48">
        <v>70</v>
      </c>
      <c r="C204" s="48">
        <v>57</v>
      </c>
      <c r="D204" s="48">
        <v>61</v>
      </c>
      <c r="E204" s="48"/>
      <c r="F204" s="48"/>
      <c r="G204" s="48"/>
    </row>
    <row r="205" spans="1:7">
      <c r="A205" s="47">
        <v>38922</v>
      </c>
      <c r="B205" s="48">
        <v>70</v>
      </c>
      <c r="C205" s="48">
        <v>57</v>
      </c>
      <c r="D205" s="48">
        <v>61</v>
      </c>
      <c r="E205" s="48"/>
      <c r="F205" s="48"/>
      <c r="G205" s="48"/>
    </row>
    <row r="206" spans="1:7">
      <c r="A206" s="47">
        <v>38923</v>
      </c>
      <c r="B206" s="48">
        <v>76</v>
      </c>
      <c r="C206" s="48">
        <v>57</v>
      </c>
      <c r="D206" s="48">
        <v>62</v>
      </c>
      <c r="E206" s="48"/>
      <c r="F206" s="48"/>
      <c r="G206" s="48"/>
    </row>
    <row r="207" spans="1:7">
      <c r="A207" s="47">
        <v>38924</v>
      </c>
      <c r="B207" s="48">
        <v>76</v>
      </c>
      <c r="C207" s="48">
        <v>57</v>
      </c>
      <c r="D207" s="48">
        <v>62</v>
      </c>
      <c r="E207" s="48"/>
      <c r="F207" s="48"/>
      <c r="G207" s="48"/>
    </row>
    <row r="208" spans="1:7">
      <c r="A208" s="47">
        <v>38925</v>
      </c>
      <c r="B208" s="48">
        <v>76</v>
      </c>
      <c r="C208" s="48">
        <v>56</v>
      </c>
      <c r="D208" s="48">
        <v>60</v>
      </c>
      <c r="E208" s="48"/>
      <c r="F208" s="48"/>
      <c r="G208" s="48"/>
    </row>
    <row r="209" spans="1:7">
      <c r="A209" s="47">
        <v>38926</v>
      </c>
      <c r="B209" s="48">
        <v>69</v>
      </c>
      <c r="C209" s="48">
        <v>51</v>
      </c>
      <c r="D209" s="48">
        <v>56</v>
      </c>
      <c r="E209" s="48"/>
      <c r="F209" s="48"/>
      <c r="G209" s="48"/>
    </row>
    <row r="210" spans="1:7">
      <c r="A210" s="47">
        <v>38929</v>
      </c>
      <c r="B210" s="48">
        <v>69</v>
      </c>
      <c r="C210" s="48">
        <v>51</v>
      </c>
      <c r="D210" s="48">
        <v>56</v>
      </c>
      <c r="E210" s="48"/>
      <c r="F210" s="48"/>
      <c r="G210" s="48"/>
    </row>
    <row r="211" spans="1:7">
      <c r="A211" s="47">
        <v>38930</v>
      </c>
      <c r="B211" s="48">
        <v>70</v>
      </c>
      <c r="C211" s="48">
        <v>49</v>
      </c>
      <c r="D211" s="48">
        <v>56</v>
      </c>
      <c r="E211" s="48"/>
      <c r="F211" s="48"/>
      <c r="G211" s="48"/>
    </row>
    <row r="212" spans="1:7">
      <c r="A212" s="47">
        <v>38931</v>
      </c>
      <c r="B212" s="48">
        <v>69</v>
      </c>
      <c r="C212" s="48">
        <v>50</v>
      </c>
      <c r="D212" s="48">
        <v>56</v>
      </c>
      <c r="E212" s="48"/>
      <c r="F212" s="48"/>
      <c r="G212" s="48"/>
    </row>
    <row r="213" spans="1:7">
      <c r="A213" s="47">
        <v>38932</v>
      </c>
      <c r="B213" s="48">
        <v>69</v>
      </c>
      <c r="C213" s="48">
        <v>48</v>
      </c>
      <c r="D213" s="48">
        <v>56</v>
      </c>
      <c r="E213" s="48"/>
      <c r="F213" s="48"/>
      <c r="G213" s="48"/>
    </row>
    <row r="214" spans="1:7">
      <c r="A214" s="47">
        <v>38933</v>
      </c>
      <c r="B214" s="48">
        <v>68</v>
      </c>
      <c r="C214" s="48">
        <v>48</v>
      </c>
      <c r="D214" s="48">
        <v>56</v>
      </c>
      <c r="E214" s="48"/>
      <c r="F214" s="48"/>
      <c r="G214" s="48"/>
    </row>
    <row r="215" spans="1:7">
      <c r="A215" s="47">
        <v>38936</v>
      </c>
      <c r="B215" s="48">
        <v>68</v>
      </c>
      <c r="C215" s="48">
        <v>48</v>
      </c>
      <c r="D215" s="48">
        <v>56</v>
      </c>
      <c r="E215" s="48"/>
      <c r="F215" s="48"/>
      <c r="G215" s="48"/>
    </row>
    <row r="216" spans="1:7">
      <c r="A216" s="47">
        <v>38937</v>
      </c>
      <c r="B216" s="48">
        <v>68</v>
      </c>
      <c r="C216" s="48">
        <v>48</v>
      </c>
      <c r="D216" s="48">
        <v>57</v>
      </c>
      <c r="E216" s="48"/>
      <c r="F216" s="48"/>
      <c r="G216" s="48"/>
    </row>
    <row r="217" spans="1:7">
      <c r="A217" s="47">
        <v>38938</v>
      </c>
      <c r="B217" s="48">
        <v>68</v>
      </c>
      <c r="C217" s="48">
        <v>48</v>
      </c>
      <c r="D217" s="48">
        <v>56</v>
      </c>
      <c r="E217" s="48"/>
      <c r="F217" s="48"/>
      <c r="G217" s="48"/>
    </row>
    <row r="218" spans="1:7">
      <c r="A218" s="47">
        <v>38939</v>
      </c>
      <c r="B218" s="48">
        <v>68</v>
      </c>
      <c r="C218" s="48">
        <v>49</v>
      </c>
      <c r="D218" s="48">
        <v>56</v>
      </c>
      <c r="E218" s="48"/>
      <c r="F218" s="48"/>
      <c r="G218" s="48"/>
    </row>
    <row r="219" spans="1:7">
      <c r="A219" s="47">
        <v>38940</v>
      </c>
      <c r="B219" s="48">
        <v>68</v>
      </c>
      <c r="C219" s="48">
        <v>50</v>
      </c>
      <c r="D219" s="48">
        <v>56</v>
      </c>
      <c r="E219" s="48"/>
      <c r="F219" s="48"/>
      <c r="G219" s="48"/>
    </row>
    <row r="220" spans="1:7">
      <c r="A220" s="47">
        <v>38943</v>
      </c>
      <c r="B220" s="48">
        <v>67</v>
      </c>
      <c r="C220" s="48">
        <v>50</v>
      </c>
      <c r="D220" s="48">
        <v>56</v>
      </c>
      <c r="E220" s="48"/>
      <c r="F220" s="48"/>
      <c r="G220" s="48"/>
    </row>
    <row r="221" spans="1:7">
      <c r="A221" s="47">
        <v>38944</v>
      </c>
      <c r="B221" s="48">
        <v>67</v>
      </c>
      <c r="C221" s="48">
        <v>50</v>
      </c>
      <c r="D221" s="48">
        <v>56</v>
      </c>
      <c r="E221" s="48"/>
      <c r="F221" s="48"/>
      <c r="G221" s="48"/>
    </row>
    <row r="222" spans="1:7">
      <c r="A222" s="47">
        <v>38945</v>
      </c>
      <c r="B222" s="48">
        <v>69</v>
      </c>
      <c r="C222" s="48">
        <v>53</v>
      </c>
      <c r="D222" s="48">
        <v>58</v>
      </c>
      <c r="E222" s="48"/>
      <c r="F222" s="48"/>
      <c r="G222" s="48"/>
    </row>
    <row r="223" spans="1:7">
      <c r="A223" s="47">
        <v>38946</v>
      </c>
      <c r="B223" s="48">
        <v>69</v>
      </c>
      <c r="C223" s="48">
        <v>54</v>
      </c>
      <c r="D223" s="48">
        <v>58</v>
      </c>
      <c r="E223" s="48"/>
      <c r="F223" s="48"/>
      <c r="G223" s="48"/>
    </row>
    <row r="224" spans="1:7">
      <c r="A224" s="47">
        <v>38947</v>
      </c>
      <c r="B224" s="48">
        <v>68</v>
      </c>
      <c r="C224" s="48">
        <v>53</v>
      </c>
      <c r="D224" s="48">
        <v>58</v>
      </c>
      <c r="E224" s="48"/>
      <c r="F224" s="48"/>
      <c r="G224" s="48"/>
    </row>
    <row r="225" spans="1:7">
      <c r="A225" s="47">
        <v>38950</v>
      </c>
      <c r="B225" s="48">
        <v>68</v>
      </c>
      <c r="C225" s="48">
        <v>52</v>
      </c>
      <c r="D225" s="48">
        <v>62</v>
      </c>
      <c r="E225" s="48"/>
      <c r="F225" s="48"/>
      <c r="G225" s="48"/>
    </row>
    <row r="226" spans="1:7">
      <c r="A226" s="47">
        <v>38951</v>
      </c>
      <c r="B226" s="48">
        <v>69</v>
      </c>
      <c r="C226" s="48">
        <v>52</v>
      </c>
      <c r="D226" s="48">
        <v>62</v>
      </c>
      <c r="E226" s="48"/>
      <c r="F226" s="48"/>
      <c r="G226" s="48"/>
    </row>
    <row r="227" spans="1:7">
      <c r="A227" s="47">
        <v>38952</v>
      </c>
      <c r="B227" s="48">
        <v>71</v>
      </c>
      <c r="C227" s="48">
        <v>51</v>
      </c>
      <c r="D227" s="48">
        <v>63</v>
      </c>
      <c r="E227" s="48"/>
      <c r="F227" s="48"/>
      <c r="G227" s="48"/>
    </row>
    <row r="228" spans="1:7">
      <c r="A228" s="47">
        <v>38953</v>
      </c>
      <c r="B228" s="48">
        <v>72</v>
      </c>
      <c r="C228" s="48">
        <v>53</v>
      </c>
      <c r="D228" s="48">
        <v>63</v>
      </c>
      <c r="E228" s="48"/>
      <c r="F228" s="48"/>
      <c r="G228" s="48"/>
    </row>
    <row r="229" spans="1:7">
      <c r="A229" s="47">
        <v>38954</v>
      </c>
      <c r="B229" s="48">
        <v>72</v>
      </c>
      <c r="C229" s="48">
        <v>53</v>
      </c>
      <c r="D229" s="48">
        <v>64</v>
      </c>
      <c r="E229" s="48"/>
      <c r="F229" s="48"/>
      <c r="G229" s="48"/>
    </row>
    <row r="230" spans="1:7">
      <c r="A230" s="47">
        <v>38957</v>
      </c>
      <c r="B230" s="48">
        <v>72</v>
      </c>
      <c r="C230" s="48">
        <v>53</v>
      </c>
      <c r="D230" s="48">
        <v>64</v>
      </c>
      <c r="E230" s="48"/>
      <c r="F230" s="48"/>
      <c r="G230" s="48"/>
    </row>
    <row r="231" spans="1:7">
      <c r="A231" s="47">
        <v>38958</v>
      </c>
      <c r="B231" s="48">
        <v>72</v>
      </c>
      <c r="C231" s="48">
        <v>52</v>
      </c>
      <c r="D231" s="48">
        <v>63</v>
      </c>
      <c r="E231" s="48"/>
      <c r="F231" s="48"/>
      <c r="G231" s="48"/>
    </row>
    <row r="232" spans="1:7">
      <c r="A232" s="47">
        <v>38959</v>
      </c>
      <c r="B232" s="48">
        <v>72</v>
      </c>
      <c r="C232" s="48">
        <v>52</v>
      </c>
      <c r="D232" s="48">
        <v>63</v>
      </c>
      <c r="E232" s="48"/>
      <c r="F232" s="48"/>
      <c r="G232" s="48"/>
    </row>
    <row r="233" spans="1:7">
      <c r="A233" s="47">
        <v>38960</v>
      </c>
      <c r="B233" s="48">
        <v>73</v>
      </c>
      <c r="C233" s="48">
        <v>53</v>
      </c>
      <c r="D233" s="48">
        <v>63</v>
      </c>
      <c r="E233" s="48"/>
      <c r="F233" s="48"/>
      <c r="G233" s="48"/>
    </row>
    <row r="234" spans="1:7">
      <c r="A234" s="47">
        <v>38961</v>
      </c>
      <c r="B234" s="48">
        <v>73</v>
      </c>
      <c r="C234" s="48">
        <v>52</v>
      </c>
      <c r="D234" s="48">
        <v>63</v>
      </c>
      <c r="E234" s="48"/>
      <c r="F234" s="48"/>
      <c r="G234" s="48"/>
    </row>
    <row r="235" spans="1:7">
      <c r="A235" s="47">
        <v>38964</v>
      </c>
      <c r="B235" s="48">
        <v>72</v>
      </c>
      <c r="C235" s="48">
        <v>52</v>
      </c>
      <c r="D235" s="48">
        <v>63</v>
      </c>
      <c r="E235" s="48"/>
      <c r="F235" s="48"/>
      <c r="G235" s="48"/>
    </row>
    <row r="236" spans="1:7">
      <c r="A236" s="47">
        <v>38965</v>
      </c>
      <c r="B236" s="48">
        <v>71</v>
      </c>
      <c r="C236" s="48">
        <v>51</v>
      </c>
      <c r="D236" s="48">
        <v>61</v>
      </c>
      <c r="E236" s="48"/>
      <c r="F236" s="48"/>
      <c r="G236" s="48"/>
    </row>
    <row r="237" spans="1:7">
      <c r="A237" s="47">
        <v>38966</v>
      </c>
      <c r="B237" s="48">
        <v>68</v>
      </c>
      <c r="C237" s="48">
        <v>48</v>
      </c>
      <c r="D237" s="48">
        <v>58</v>
      </c>
      <c r="E237" s="48"/>
      <c r="F237" s="48"/>
      <c r="G237" s="48"/>
    </row>
    <row r="238" spans="1:7">
      <c r="A238" s="47">
        <v>38967</v>
      </c>
      <c r="B238" s="48">
        <v>66</v>
      </c>
      <c r="C238" s="48">
        <v>49</v>
      </c>
      <c r="D238" s="48">
        <v>57</v>
      </c>
      <c r="E238" s="48"/>
      <c r="F238" s="48"/>
      <c r="G238" s="48"/>
    </row>
    <row r="239" spans="1:7">
      <c r="A239" s="47">
        <v>38968</v>
      </c>
      <c r="B239" s="48">
        <v>67</v>
      </c>
      <c r="C239" s="48">
        <v>49</v>
      </c>
      <c r="D239" s="48">
        <v>58</v>
      </c>
      <c r="E239" s="48"/>
      <c r="F239" s="48"/>
      <c r="G239" s="48"/>
    </row>
    <row r="240" spans="1:7">
      <c r="A240" s="47">
        <v>38971</v>
      </c>
      <c r="B240" s="48">
        <v>65</v>
      </c>
      <c r="C240" s="48">
        <v>47</v>
      </c>
      <c r="D240" s="48">
        <v>57</v>
      </c>
      <c r="E240" s="48"/>
      <c r="F240" s="48"/>
      <c r="G240" s="48"/>
    </row>
    <row r="241" spans="1:7">
      <c r="A241" s="47">
        <v>38972</v>
      </c>
      <c r="B241" s="48">
        <v>66</v>
      </c>
      <c r="C241" s="48">
        <v>45</v>
      </c>
      <c r="D241" s="48">
        <v>54</v>
      </c>
      <c r="E241" s="48"/>
      <c r="F241" s="48"/>
      <c r="G241" s="48"/>
    </row>
    <row r="242" spans="1:7">
      <c r="A242" s="47">
        <v>38973</v>
      </c>
      <c r="B242" s="48">
        <v>61</v>
      </c>
      <c r="C242" s="48">
        <v>42</v>
      </c>
      <c r="D242" s="48">
        <v>51</v>
      </c>
      <c r="E242" s="48"/>
      <c r="F242" s="48"/>
      <c r="G242" s="48"/>
    </row>
    <row r="243" spans="1:7">
      <c r="A243" s="47">
        <v>38974</v>
      </c>
      <c r="B243" s="48">
        <v>63</v>
      </c>
      <c r="C243" s="48">
        <v>42</v>
      </c>
      <c r="D243" s="48">
        <v>51</v>
      </c>
      <c r="E243" s="48"/>
      <c r="F243" s="48"/>
      <c r="G243" s="48"/>
    </row>
    <row r="244" spans="1:7">
      <c r="A244" s="47">
        <v>38975</v>
      </c>
      <c r="B244" s="48">
        <v>63</v>
      </c>
      <c r="C244" s="48">
        <v>42</v>
      </c>
      <c r="D244" s="48">
        <v>51</v>
      </c>
      <c r="E244" s="48"/>
      <c r="F244" s="48"/>
      <c r="G244" s="48"/>
    </row>
    <row r="245" spans="1:7">
      <c r="A245" s="47">
        <v>38978</v>
      </c>
      <c r="B245" s="48">
        <v>63</v>
      </c>
      <c r="C245" s="48">
        <v>42</v>
      </c>
      <c r="D245" s="48">
        <v>51</v>
      </c>
      <c r="E245" s="48"/>
      <c r="F245" s="48"/>
      <c r="G245" s="48"/>
    </row>
    <row r="246" spans="1:7">
      <c r="A246" s="47">
        <v>38979</v>
      </c>
      <c r="B246" s="48">
        <v>63</v>
      </c>
      <c r="C246" s="48">
        <v>42</v>
      </c>
      <c r="D246" s="48">
        <v>51</v>
      </c>
      <c r="E246" s="48"/>
      <c r="F246" s="48"/>
      <c r="G246" s="48"/>
    </row>
    <row r="247" spans="1:7">
      <c r="A247" s="47">
        <v>38980</v>
      </c>
      <c r="B247" s="48">
        <v>63</v>
      </c>
      <c r="C247" s="48">
        <v>42</v>
      </c>
      <c r="D247" s="48">
        <v>51</v>
      </c>
      <c r="E247" s="48"/>
      <c r="F247" s="48"/>
      <c r="G247" s="48"/>
    </row>
    <row r="248" spans="1:7">
      <c r="A248" s="47">
        <v>38981</v>
      </c>
      <c r="B248" s="48">
        <v>60</v>
      </c>
      <c r="C248" s="48">
        <v>42</v>
      </c>
      <c r="D248" s="48">
        <v>51</v>
      </c>
      <c r="E248" s="48"/>
      <c r="F248" s="48"/>
      <c r="G248" s="48"/>
    </row>
    <row r="249" spans="1:7">
      <c r="A249" s="47">
        <v>38982</v>
      </c>
      <c r="B249" s="48">
        <v>66</v>
      </c>
      <c r="C249" s="48">
        <v>42</v>
      </c>
      <c r="D249" s="48">
        <v>53</v>
      </c>
      <c r="E249" s="48"/>
      <c r="F249" s="48"/>
      <c r="G249" s="48"/>
    </row>
    <row r="250" spans="1:7">
      <c r="A250" s="47">
        <v>38985</v>
      </c>
      <c r="B250" s="48">
        <v>66</v>
      </c>
      <c r="C250" s="48">
        <v>42</v>
      </c>
      <c r="D250" s="48">
        <v>53</v>
      </c>
      <c r="E250" s="48"/>
      <c r="F250" s="48"/>
      <c r="G250" s="48"/>
    </row>
    <row r="251" spans="1:7">
      <c r="A251" s="47">
        <v>38986</v>
      </c>
      <c r="B251" s="48">
        <v>66</v>
      </c>
      <c r="C251" s="48">
        <v>42</v>
      </c>
      <c r="D251" s="48">
        <v>53</v>
      </c>
      <c r="E251" s="48"/>
      <c r="F251" s="48"/>
      <c r="G251" s="48"/>
    </row>
    <row r="252" spans="1:7">
      <c r="A252" s="47">
        <v>38987</v>
      </c>
      <c r="B252" s="48">
        <v>64.5</v>
      </c>
      <c r="C252" s="48">
        <v>42</v>
      </c>
      <c r="D252" s="48">
        <v>51</v>
      </c>
      <c r="E252" s="48"/>
      <c r="F252" s="48"/>
      <c r="G252" s="48"/>
    </row>
    <row r="253" spans="1:7">
      <c r="A253" s="47">
        <v>38988</v>
      </c>
      <c r="B253" s="48">
        <v>64</v>
      </c>
      <c r="C253" s="48">
        <v>40</v>
      </c>
      <c r="D253" s="48">
        <v>51</v>
      </c>
      <c r="E253" s="48"/>
      <c r="F253" s="48"/>
      <c r="G253" s="48"/>
    </row>
    <row r="254" spans="1:7">
      <c r="A254" s="47">
        <v>38989</v>
      </c>
      <c r="B254" s="48">
        <v>63</v>
      </c>
      <c r="C254" s="48">
        <v>40</v>
      </c>
      <c r="D254" s="48">
        <v>51</v>
      </c>
      <c r="E254" s="48"/>
      <c r="F254" s="48"/>
      <c r="G254" s="48"/>
    </row>
    <row r="255" spans="1:7">
      <c r="A255" s="47">
        <v>38992</v>
      </c>
      <c r="B255" s="48">
        <v>61</v>
      </c>
      <c r="C255" s="48">
        <v>39</v>
      </c>
      <c r="D255" s="48">
        <v>49</v>
      </c>
      <c r="E255" s="48"/>
      <c r="F255" s="48"/>
      <c r="G255" s="48"/>
    </row>
    <row r="256" spans="1:7">
      <c r="A256" s="47">
        <v>38993</v>
      </c>
      <c r="B256" s="48">
        <v>63</v>
      </c>
      <c r="C256" s="48">
        <v>40</v>
      </c>
      <c r="D256" s="48">
        <v>50</v>
      </c>
      <c r="E256" s="48"/>
      <c r="F256" s="48"/>
      <c r="G256" s="48"/>
    </row>
    <row r="257" spans="1:7">
      <c r="A257" s="47">
        <v>38994</v>
      </c>
      <c r="B257" s="48">
        <v>63</v>
      </c>
      <c r="C257" s="48">
        <v>40</v>
      </c>
      <c r="D257" s="48">
        <v>50</v>
      </c>
      <c r="E257" s="48"/>
      <c r="F257" s="48"/>
      <c r="G257" s="48"/>
    </row>
    <row r="258" spans="1:7">
      <c r="A258" s="47">
        <v>38995</v>
      </c>
      <c r="B258" s="48">
        <v>63</v>
      </c>
      <c r="C258" s="48">
        <v>40</v>
      </c>
      <c r="D258" s="48">
        <v>50</v>
      </c>
      <c r="E258" s="48"/>
      <c r="F258" s="48"/>
      <c r="G258" s="48"/>
    </row>
    <row r="259" spans="1:7">
      <c r="A259" s="47">
        <v>38996</v>
      </c>
      <c r="B259" s="48">
        <v>63</v>
      </c>
      <c r="C259" s="48">
        <v>40</v>
      </c>
      <c r="D259" s="48">
        <v>50</v>
      </c>
      <c r="E259" s="48"/>
      <c r="F259" s="48"/>
      <c r="G259" s="48"/>
    </row>
    <row r="260" spans="1:7">
      <c r="A260" s="47">
        <v>38999</v>
      </c>
      <c r="B260" s="48">
        <v>56</v>
      </c>
      <c r="C260" s="48">
        <v>37</v>
      </c>
      <c r="D260" s="48">
        <v>46</v>
      </c>
      <c r="E260" s="48"/>
      <c r="F260" s="48"/>
      <c r="G260" s="48"/>
    </row>
    <row r="261" spans="1:7">
      <c r="A261" s="47">
        <v>39000</v>
      </c>
      <c r="B261" s="48">
        <v>51</v>
      </c>
      <c r="C261" s="48">
        <v>37</v>
      </c>
      <c r="D261" s="48">
        <v>46</v>
      </c>
      <c r="E261" s="48"/>
      <c r="F261" s="48"/>
      <c r="G261" s="48"/>
    </row>
    <row r="262" spans="1:7">
      <c r="A262" s="47">
        <v>39001</v>
      </c>
      <c r="B262" s="48">
        <v>53</v>
      </c>
      <c r="C262" s="48">
        <v>37</v>
      </c>
      <c r="D262" s="48">
        <v>46</v>
      </c>
      <c r="E262" s="48"/>
      <c r="F262" s="48"/>
      <c r="G262" s="48"/>
    </row>
    <row r="263" spans="1:7">
      <c r="A263" s="47">
        <v>39002</v>
      </c>
      <c r="B263" s="48">
        <v>53.5</v>
      </c>
      <c r="C263" s="48">
        <v>34</v>
      </c>
      <c r="D263" s="48">
        <v>45</v>
      </c>
      <c r="E263" s="48"/>
      <c r="F263" s="48"/>
      <c r="G263" s="48"/>
    </row>
    <row r="264" spans="1:7">
      <c r="A264" s="47">
        <v>39003</v>
      </c>
      <c r="B264" s="48">
        <v>53</v>
      </c>
      <c r="C264" s="48">
        <v>34</v>
      </c>
      <c r="D264" s="48">
        <v>45</v>
      </c>
      <c r="E264" s="48"/>
      <c r="F264" s="48"/>
      <c r="G264" s="48"/>
    </row>
    <row r="265" spans="1:7">
      <c r="A265" s="47">
        <v>39006</v>
      </c>
      <c r="B265" s="48">
        <v>50</v>
      </c>
      <c r="C265" s="48">
        <v>34</v>
      </c>
      <c r="D265" s="48">
        <v>45</v>
      </c>
      <c r="E265" s="48"/>
      <c r="F265" s="48"/>
      <c r="G265" s="48"/>
    </row>
    <row r="266" spans="1:7">
      <c r="A266" s="47">
        <v>39007</v>
      </c>
      <c r="B266" s="48">
        <v>49</v>
      </c>
      <c r="C266" s="48">
        <v>32</v>
      </c>
      <c r="D266" s="48">
        <v>43</v>
      </c>
      <c r="E266" s="48"/>
      <c r="F266" s="48"/>
      <c r="G266" s="48"/>
    </row>
    <row r="267" spans="1:7">
      <c r="A267" s="47">
        <v>39008</v>
      </c>
      <c r="B267" s="48">
        <v>47</v>
      </c>
      <c r="C267" s="48">
        <v>33.5</v>
      </c>
      <c r="D267" s="48">
        <v>40</v>
      </c>
      <c r="E267" s="48"/>
      <c r="F267" s="48"/>
      <c r="G267" s="48"/>
    </row>
    <row r="268" spans="1:7">
      <c r="A268" s="47">
        <v>39009</v>
      </c>
      <c r="B268" s="48">
        <v>47</v>
      </c>
      <c r="C268" s="48">
        <v>33</v>
      </c>
      <c r="D268" s="48">
        <v>40</v>
      </c>
      <c r="E268" s="48"/>
      <c r="F268" s="48"/>
      <c r="G268" s="48"/>
    </row>
    <row r="269" spans="1:7">
      <c r="A269" s="47">
        <v>39010</v>
      </c>
      <c r="B269" s="48">
        <v>47</v>
      </c>
      <c r="C269" s="48">
        <v>32.5</v>
      </c>
      <c r="D269" s="48">
        <v>39</v>
      </c>
      <c r="E269" s="48"/>
      <c r="F269" s="48"/>
      <c r="G269" s="48"/>
    </row>
    <row r="270" spans="1:7">
      <c r="A270" s="47">
        <v>39013</v>
      </c>
      <c r="B270" s="48">
        <v>46</v>
      </c>
      <c r="C270" s="48">
        <v>32.5</v>
      </c>
      <c r="D270" s="48">
        <v>38</v>
      </c>
      <c r="E270" s="48"/>
      <c r="F270" s="48"/>
      <c r="G270" s="48"/>
    </row>
    <row r="271" spans="1:7">
      <c r="A271" s="47">
        <v>39014</v>
      </c>
      <c r="B271" s="48">
        <v>46.5</v>
      </c>
      <c r="C271" s="48">
        <v>33</v>
      </c>
      <c r="D271" s="48">
        <v>38</v>
      </c>
      <c r="E271" s="48"/>
      <c r="F271" s="48"/>
      <c r="G271" s="48"/>
    </row>
    <row r="272" spans="1:7">
      <c r="A272" s="47">
        <v>39015</v>
      </c>
      <c r="B272" s="48">
        <v>48</v>
      </c>
      <c r="C272" s="48">
        <v>32</v>
      </c>
      <c r="D272" s="48">
        <v>39.5</v>
      </c>
      <c r="E272" s="48"/>
      <c r="F272" s="48"/>
      <c r="G272" s="48"/>
    </row>
    <row r="273" spans="1:7">
      <c r="A273" s="47">
        <v>39016</v>
      </c>
      <c r="B273" s="48">
        <v>48</v>
      </c>
      <c r="C273" s="48">
        <v>32</v>
      </c>
      <c r="D273" s="48">
        <v>39</v>
      </c>
      <c r="E273" s="48"/>
      <c r="F273" s="48"/>
      <c r="G273" s="48"/>
    </row>
    <row r="274" spans="1:7">
      <c r="A274" s="47">
        <v>39017</v>
      </c>
      <c r="B274" s="48">
        <v>48</v>
      </c>
      <c r="C274" s="48">
        <v>33</v>
      </c>
      <c r="D274" s="48">
        <v>37</v>
      </c>
      <c r="E274" s="48"/>
      <c r="F274" s="48"/>
      <c r="G274" s="48"/>
    </row>
    <row r="275" spans="1:7">
      <c r="A275" s="47">
        <v>39020</v>
      </c>
      <c r="B275" s="48">
        <v>47.5</v>
      </c>
      <c r="C275" s="48">
        <v>33</v>
      </c>
      <c r="D275" s="48">
        <v>39</v>
      </c>
      <c r="E275" s="48"/>
      <c r="F275" s="48"/>
      <c r="G275" s="48"/>
    </row>
    <row r="276" spans="1:7">
      <c r="A276" s="47">
        <v>39021</v>
      </c>
      <c r="B276" s="48">
        <v>49</v>
      </c>
      <c r="C276" s="48">
        <v>33</v>
      </c>
      <c r="D276" s="48">
        <v>39</v>
      </c>
      <c r="E276" s="48"/>
      <c r="F276" s="48"/>
      <c r="G276" s="48"/>
    </row>
    <row r="277" spans="1:7">
      <c r="A277" s="47">
        <v>39022</v>
      </c>
      <c r="B277" s="48">
        <v>48</v>
      </c>
      <c r="C277" s="48">
        <v>33</v>
      </c>
      <c r="D277" s="48">
        <v>38</v>
      </c>
      <c r="E277" s="48"/>
      <c r="F277" s="48"/>
      <c r="G277" s="48"/>
    </row>
    <row r="278" spans="1:7">
      <c r="A278" s="47">
        <v>39023</v>
      </c>
      <c r="B278" s="48">
        <v>50</v>
      </c>
      <c r="C278" s="48">
        <v>31</v>
      </c>
      <c r="D278" s="48">
        <v>39</v>
      </c>
      <c r="E278" s="48"/>
      <c r="F278" s="48"/>
      <c r="G278" s="48"/>
    </row>
    <row r="279" spans="1:7">
      <c r="A279" s="47">
        <v>39024</v>
      </c>
      <c r="B279" s="48">
        <v>50</v>
      </c>
      <c r="C279" s="48">
        <v>33.5</v>
      </c>
      <c r="D279" s="48">
        <v>39.5</v>
      </c>
      <c r="E279" s="48"/>
      <c r="F279" s="48"/>
      <c r="G279" s="48"/>
    </row>
    <row r="280" spans="1:7">
      <c r="A280" s="47">
        <v>39027</v>
      </c>
      <c r="B280" s="48">
        <v>49</v>
      </c>
      <c r="C280" s="48">
        <v>34</v>
      </c>
      <c r="D280" s="48">
        <v>39.5</v>
      </c>
      <c r="E280" s="48"/>
      <c r="F280" s="48"/>
      <c r="G280" s="48"/>
    </row>
    <row r="281" spans="1:7">
      <c r="A281" s="47">
        <v>39028</v>
      </c>
      <c r="B281" s="48">
        <v>48</v>
      </c>
      <c r="C281" s="48">
        <v>34</v>
      </c>
      <c r="D281" s="48">
        <v>38.5</v>
      </c>
      <c r="E281" s="48"/>
      <c r="F281" s="48"/>
      <c r="G281" s="48"/>
    </row>
    <row r="282" spans="1:7">
      <c r="A282" s="47">
        <v>39029</v>
      </c>
      <c r="B282" s="48">
        <v>50</v>
      </c>
      <c r="C282" s="48">
        <v>34</v>
      </c>
      <c r="D282" s="48">
        <v>40</v>
      </c>
      <c r="E282" s="48"/>
      <c r="F282" s="48"/>
      <c r="G282" s="48"/>
    </row>
    <row r="283" spans="1:7">
      <c r="A283" s="47">
        <v>39030</v>
      </c>
      <c r="B283" s="48">
        <v>50</v>
      </c>
      <c r="C283" s="48">
        <v>33</v>
      </c>
      <c r="D283" s="48">
        <v>41</v>
      </c>
      <c r="E283" s="48"/>
      <c r="F283" s="48"/>
      <c r="G283" s="48"/>
    </row>
    <row r="284" spans="1:7">
      <c r="A284" s="47">
        <v>39031</v>
      </c>
      <c r="B284" s="48">
        <v>50</v>
      </c>
      <c r="C284" s="48">
        <v>34</v>
      </c>
      <c r="D284" s="48">
        <v>40</v>
      </c>
      <c r="E284" s="48"/>
      <c r="F284" s="48"/>
      <c r="G284" s="48"/>
    </row>
    <row r="285" spans="1:7">
      <c r="A285" s="47">
        <v>39034</v>
      </c>
      <c r="B285" s="48">
        <v>50</v>
      </c>
      <c r="C285" s="48">
        <v>36</v>
      </c>
      <c r="D285" s="48">
        <v>40</v>
      </c>
      <c r="E285" s="48"/>
      <c r="F285" s="48"/>
      <c r="G285" s="48"/>
    </row>
    <row r="286" spans="1:7">
      <c r="A286" s="47">
        <v>39035</v>
      </c>
      <c r="B286" s="48">
        <v>52</v>
      </c>
      <c r="C286" s="48">
        <v>36</v>
      </c>
      <c r="D286" s="48">
        <v>41</v>
      </c>
      <c r="E286" s="48"/>
      <c r="F286" s="48"/>
      <c r="G286" s="48"/>
    </row>
    <row r="287" spans="1:7">
      <c r="A287" s="47">
        <v>39036</v>
      </c>
      <c r="B287" s="48">
        <v>52</v>
      </c>
      <c r="C287" s="48">
        <v>36</v>
      </c>
      <c r="D287" s="48">
        <v>43</v>
      </c>
      <c r="E287" s="48"/>
      <c r="F287" s="48"/>
      <c r="G287" s="48"/>
    </row>
    <row r="288" spans="1:7">
      <c r="A288" s="47">
        <v>39037</v>
      </c>
      <c r="B288" s="48">
        <v>52</v>
      </c>
      <c r="C288" s="48">
        <v>35</v>
      </c>
      <c r="D288" s="48">
        <v>41</v>
      </c>
      <c r="E288" s="48"/>
      <c r="F288" s="48"/>
      <c r="G288" s="48"/>
    </row>
    <row r="289" spans="1:7">
      <c r="A289" s="47">
        <v>39038</v>
      </c>
      <c r="B289" s="48">
        <v>54</v>
      </c>
      <c r="C289" s="48">
        <v>35.5</v>
      </c>
      <c r="D289" s="48">
        <v>43</v>
      </c>
      <c r="E289" s="48"/>
      <c r="F289" s="48"/>
      <c r="G289" s="48"/>
    </row>
    <row r="290" spans="1:7">
      <c r="A290" s="47">
        <v>39041</v>
      </c>
      <c r="B290" s="48">
        <v>54</v>
      </c>
      <c r="C290" s="48">
        <v>35.5</v>
      </c>
      <c r="D290" s="48">
        <v>42</v>
      </c>
      <c r="E290" s="48"/>
      <c r="F290" s="48"/>
      <c r="G290" s="48"/>
    </row>
    <row r="291" spans="1:7">
      <c r="A291" s="47">
        <v>39042</v>
      </c>
      <c r="B291" s="48">
        <v>53.5</v>
      </c>
      <c r="C291" s="48">
        <v>34</v>
      </c>
      <c r="D291" s="48">
        <v>44</v>
      </c>
      <c r="E291" s="48"/>
      <c r="F291" s="48"/>
      <c r="G291" s="48"/>
    </row>
    <row r="292" spans="1:7">
      <c r="A292" s="47">
        <v>39043</v>
      </c>
      <c r="B292" s="48">
        <v>55</v>
      </c>
      <c r="C292" s="48">
        <v>36</v>
      </c>
      <c r="D292" s="48">
        <v>44</v>
      </c>
      <c r="E292" s="48"/>
      <c r="F292" s="48"/>
      <c r="G292" s="48"/>
    </row>
    <row r="293" spans="1:7">
      <c r="A293" s="47">
        <v>39044</v>
      </c>
      <c r="B293" s="48">
        <v>55</v>
      </c>
      <c r="C293" s="48">
        <v>36.5</v>
      </c>
      <c r="D293" s="48">
        <v>44</v>
      </c>
      <c r="E293" s="48"/>
      <c r="F293" s="48"/>
      <c r="G293" s="48"/>
    </row>
    <row r="294" spans="1:7">
      <c r="A294" s="47">
        <v>39045</v>
      </c>
      <c r="B294" s="48">
        <v>55</v>
      </c>
      <c r="C294" s="48">
        <v>35</v>
      </c>
      <c r="D294" s="48">
        <v>44</v>
      </c>
      <c r="E294" s="48"/>
      <c r="F294" s="48"/>
      <c r="G294" s="48"/>
    </row>
    <row r="295" spans="1:7">
      <c r="A295" s="47">
        <v>39048</v>
      </c>
      <c r="B295" s="48">
        <v>55</v>
      </c>
      <c r="C295" s="48">
        <v>35</v>
      </c>
      <c r="D295" s="48">
        <v>44</v>
      </c>
      <c r="E295" s="48"/>
      <c r="F295" s="48"/>
      <c r="G295" s="48"/>
    </row>
    <row r="296" spans="1:7">
      <c r="A296" s="47">
        <v>39049</v>
      </c>
      <c r="B296" s="48">
        <v>55</v>
      </c>
      <c r="C296" s="48">
        <v>35</v>
      </c>
      <c r="D296" s="48">
        <v>44</v>
      </c>
      <c r="E296" s="48"/>
      <c r="F296" s="48"/>
      <c r="G296" s="48"/>
    </row>
    <row r="297" spans="1:7">
      <c r="A297" s="47">
        <v>39050</v>
      </c>
      <c r="B297" s="48">
        <v>55</v>
      </c>
      <c r="C297" s="48">
        <v>36</v>
      </c>
      <c r="D297" s="48">
        <v>44</v>
      </c>
      <c r="E297" s="48"/>
      <c r="F297" s="48"/>
      <c r="G297" s="48"/>
    </row>
    <row r="298" spans="1:7">
      <c r="A298" s="47">
        <v>39051</v>
      </c>
      <c r="B298" s="48">
        <v>52</v>
      </c>
      <c r="C298" s="48">
        <v>34.5</v>
      </c>
      <c r="D298" s="48">
        <v>44</v>
      </c>
      <c r="E298" s="48"/>
      <c r="F298" s="48"/>
      <c r="G298" s="48"/>
    </row>
    <row r="299" spans="1:7">
      <c r="A299" s="47">
        <v>39052</v>
      </c>
      <c r="B299" s="48">
        <v>52</v>
      </c>
      <c r="C299" s="48">
        <v>34.5</v>
      </c>
      <c r="D299" s="48">
        <v>44</v>
      </c>
      <c r="E299" s="48"/>
      <c r="F299" s="48"/>
      <c r="G299" s="48"/>
    </row>
    <row r="300" spans="1:7">
      <c r="A300" s="47">
        <v>39055</v>
      </c>
      <c r="B300" s="48">
        <v>52</v>
      </c>
      <c r="C300" s="48">
        <v>34.5</v>
      </c>
      <c r="D300" s="48">
        <v>44</v>
      </c>
      <c r="E300" s="48"/>
      <c r="F300" s="48"/>
      <c r="G300" s="48"/>
    </row>
    <row r="301" spans="1:7">
      <c r="A301" s="47">
        <v>39056</v>
      </c>
      <c r="B301" s="48">
        <v>52</v>
      </c>
      <c r="C301" s="48">
        <v>34</v>
      </c>
      <c r="D301" s="48">
        <v>41</v>
      </c>
      <c r="E301" s="48"/>
      <c r="F301" s="48"/>
      <c r="G301" s="48"/>
    </row>
    <row r="302" spans="1:7">
      <c r="A302" s="47">
        <v>39057</v>
      </c>
      <c r="B302" s="48">
        <v>52</v>
      </c>
      <c r="C302" s="48">
        <v>34</v>
      </c>
      <c r="D302" s="48">
        <v>41</v>
      </c>
      <c r="E302" s="48"/>
      <c r="F302" s="48"/>
      <c r="G302" s="48"/>
    </row>
    <row r="303" spans="1:7">
      <c r="A303" s="47">
        <v>39058</v>
      </c>
      <c r="B303" s="48">
        <v>50</v>
      </c>
      <c r="C303" s="48">
        <v>33</v>
      </c>
      <c r="D303" s="48">
        <v>41</v>
      </c>
      <c r="E303" s="48"/>
      <c r="F303" s="48"/>
      <c r="G303" s="48"/>
    </row>
    <row r="304" spans="1:7">
      <c r="A304" s="47">
        <v>39059</v>
      </c>
      <c r="B304" s="48">
        <v>50</v>
      </c>
      <c r="C304" s="48">
        <v>33</v>
      </c>
      <c r="D304" s="48">
        <v>41</v>
      </c>
      <c r="E304" s="48"/>
      <c r="F304" s="48"/>
      <c r="G304" s="48"/>
    </row>
    <row r="305" spans="1:7">
      <c r="A305" s="47">
        <v>39062</v>
      </c>
      <c r="B305" s="48">
        <v>50</v>
      </c>
      <c r="C305" s="48">
        <v>33</v>
      </c>
      <c r="D305" s="48">
        <v>40</v>
      </c>
      <c r="E305" s="48"/>
      <c r="F305" s="48"/>
      <c r="G305" s="48"/>
    </row>
    <row r="306" spans="1:7">
      <c r="A306" s="47">
        <v>39063</v>
      </c>
      <c r="B306" s="48">
        <v>50</v>
      </c>
      <c r="C306" s="48">
        <v>33</v>
      </c>
      <c r="D306" s="48">
        <v>40</v>
      </c>
      <c r="E306" s="48"/>
      <c r="F306" s="48"/>
      <c r="G306" s="48"/>
    </row>
    <row r="307" spans="1:7">
      <c r="A307" s="47">
        <v>39064</v>
      </c>
      <c r="B307" s="48">
        <v>49</v>
      </c>
      <c r="C307" s="48">
        <v>33</v>
      </c>
      <c r="D307" s="48">
        <v>40.5</v>
      </c>
      <c r="E307" s="48"/>
      <c r="F307" s="48"/>
      <c r="G307" s="48"/>
    </row>
    <row r="308" spans="1:7">
      <c r="A308" s="47">
        <v>39065</v>
      </c>
      <c r="B308" s="48">
        <v>48</v>
      </c>
      <c r="C308" s="48">
        <v>32.5</v>
      </c>
      <c r="D308" s="48">
        <v>39</v>
      </c>
      <c r="E308" s="48"/>
      <c r="F308" s="48"/>
      <c r="G308" s="48"/>
    </row>
    <row r="309" spans="1:7">
      <c r="A309" s="47">
        <v>39066</v>
      </c>
      <c r="B309" s="48">
        <v>50</v>
      </c>
      <c r="C309" s="48">
        <v>31</v>
      </c>
      <c r="D309" s="48">
        <v>38</v>
      </c>
      <c r="E309" s="48"/>
      <c r="F309" s="48"/>
      <c r="G309" s="48"/>
    </row>
    <row r="310" spans="1:7">
      <c r="A310" s="47">
        <v>39069</v>
      </c>
      <c r="B310" s="48">
        <v>47</v>
      </c>
      <c r="C310" s="48">
        <v>31</v>
      </c>
      <c r="D310" s="48">
        <v>37</v>
      </c>
      <c r="E310" s="48"/>
      <c r="F310" s="48"/>
      <c r="G310" s="48"/>
    </row>
    <row r="311" spans="1:7">
      <c r="A311" s="47">
        <v>39070</v>
      </c>
      <c r="B311" s="48">
        <v>44</v>
      </c>
      <c r="C311" s="48">
        <v>30</v>
      </c>
      <c r="D311" s="48">
        <v>35</v>
      </c>
      <c r="E311" s="48"/>
      <c r="F311" s="48"/>
      <c r="G311" s="48"/>
    </row>
    <row r="312" spans="1:7">
      <c r="A312" s="47">
        <v>39071</v>
      </c>
      <c r="B312" s="48">
        <v>46</v>
      </c>
      <c r="C312" s="48">
        <v>30</v>
      </c>
      <c r="D312" s="48">
        <v>35</v>
      </c>
      <c r="E312" s="48"/>
      <c r="F312" s="48"/>
      <c r="G312" s="48"/>
    </row>
    <row r="313" spans="1:7">
      <c r="A313" s="47">
        <v>39072</v>
      </c>
      <c r="B313" s="48">
        <v>48</v>
      </c>
      <c r="C313" s="48">
        <v>32</v>
      </c>
      <c r="D313" s="48">
        <v>36</v>
      </c>
      <c r="E313" s="48"/>
      <c r="F313" s="48"/>
      <c r="G313" s="48"/>
    </row>
    <row r="314" spans="1:7">
      <c r="A314" s="47">
        <v>39073</v>
      </c>
      <c r="B314" s="48">
        <v>48</v>
      </c>
      <c r="C314" s="48">
        <v>32</v>
      </c>
      <c r="D314" s="48">
        <v>36</v>
      </c>
      <c r="E314" s="48"/>
      <c r="F314" s="48"/>
      <c r="G314" s="48"/>
    </row>
    <row r="315" spans="1:7">
      <c r="A315" s="47">
        <v>39076</v>
      </c>
      <c r="B315" s="48">
        <v>48</v>
      </c>
      <c r="C315" s="48">
        <v>32</v>
      </c>
      <c r="D315" s="48">
        <v>36</v>
      </c>
      <c r="E315" s="48"/>
      <c r="F315" s="48"/>
      <c r="G315" s="48"/>
    </row>
    <row r="316" spans="1:7">
      <c r="A316" s="47">
        <v>39077</v>
      </c>
      <c r="B316" s="48">
        <v>48</v>
      </c>
      <c r="C316" s="48">
        <v>32</v>
      </c>
      <c r="D316" s="48">
        <v>36</v>
      </c>
      <c r="E316" s="48"/>
      <c r="F316" s="48"/>
      <c r="G316" s="48"/>
    </row>
    <row r="317" spans="1:7">
      <c r="A317" s="47">
        <v>39078</v>
      </c>
      <c r="B317" s="48">
        <v>48</v>
      </c>
      <c r="C317" s="48">
        <v>32</v>
      </c>
      <c r="D317" s="48">
        <v>36</v>
      </c>
      <c r="E317" s="48"/>
      <c r="F317" s="48"/>
      <c r="G317" s="48"/>
    </row>
    <row r="318" spans="1:7">
      <c r="A318" s="47">
        <v>39079</v>
      </c>
      <c r="B318" s="48">
        <v>48</v>
      </c>
      <c r="C318" s="48">
        <v>32</v>
      </c>
      <c r="D318" s="48">
        <v>36</v>
      </c>
      <c r="E318" s="48"/>
      <c r="F318" s="48"/>
      <c r="G318" s="48"/>
    </row>
    <row r="319" spans="1:7">
      <c r="A319" s="47">
        <v>39080</v>
      </c>
      <c r="B319" s="48">
        <v>47</v>
      </c>
      <c r="C319" s="48">
        <v>33</v>
      </c>
      <c r="D319" s="48">
        <v>36</v>
      </c>
      <c r="E319" s="48"/>
      <c r="F319" s="48"/>
      <c r="G319" s="48"/>
    </row>
    <row r="320" spans="1:7">
      <c r="A320" s="47">
        <v>39083</v>
      </c>
      <c r="B320" s="48">
        <v>47</v>
      </c>
      <c r="C320" s="48">
        <v>33</v>
      </c>
      <c r="D320" s="48">
        <v>36</v>
      </c>
      <c r="E320" s="48"/>
      <c r="F320" s="48"/>
      <c r="G320" s="48"/>
    </row>
    <row r="321" spans="1:7">
      <c r="A321" s="47">
        <v>39084</v>
      </c>
      <c r="B321" s="48">
        <v>47</v>
      </c>
      <c r="C321" s="48">
        <v>33</v>
      </c>
      <c r="D321" s="48">
        <v>36</v>
      </c>
      <c r="E321" s="48"/>
      <c r="F321" s="48"/>
      <c r="G321" s="48"/>
    </row>
    <row r="322" spans="1:7">
      <c r="A322" s="47">
        <v>39085</v>
      </c>
      <c r="B322" s="48">
        <v>51</v>
      </c>
      <c r="C322" s="48">
        <v>36</v>
      </c>
      <c r="D322" s="48">
        <v>40.5</v>
      </c>
      <c r="E322" s="48"/>
      <c r="F322" s="48"/>
      <c r="G322" s="48"/>
    </row>
    <row r="323" spans="1:7">
      <c r="A323" s="47">
        <v>39086</v>
      </c>
      <c r="B323" s="48">
        <v>50.5</v>
      </c>
      <c r="C323" s="48">
        <v>34</v>
      </c>
      <c r="D323" s="48">
        <v>39</v>
      </c>
      <c r="E323" s="48"/>
      <c r="F323" s="48"/>
      <c r="G323" s="48"/>
    </row>
    <row r="324" spans="1:7">
      <c r="A324" s="47">
        <v>39087</v>
      </c>
      <c r="B324" s="48">
        <v>50</v>
      </c>
      <c r="C324" s="48">
        <v>36</v>
      </c>
      <c r="D324" s="48">
        <v>39</v>
      </c>
      <c r="E324" s="48"/>
      <c r="F324" s="48"/>
      <c r="G324" s="48"/>
    </row>
    <row r="325" spans="1:7">
      <c r="A325" s="47">
        <v>39090</v>
      </c>
      <c r="B325" s="48">
        <v>51</v>
      </c>
      <c r="C325" s="48">
        <v>36</v>
      </c>
      <c r="D325" s="48">
        <v>39</v>
      </c>
      <c r="E325" s="48"/>
      <c r="F325" s="48"/>
      <c r="G325" s="48"/>
    </row>
    <row r="326" spans="1:7">
      <c r="A326" s="47">
        <v>39091</v>
      </c>
      <c r="B326" s="48">
        <v>49.5</v>
      </c>
      <c r="C326" s="48">
        <v>35</v>
      </c>
      <c r="D326" s="48">
        <v>37</v>
      </c>
      <c r="E326" s="48"/>
      <c r="F326" s="48"/>
      <c r="G326" s="48"/>
    </row>
    <row r="327" spans="1:7">
      <c r="A327" s="47">
        <v>39092</v>
      </c>
      <c r="B327" s="48">
        <v>49</v>
      </c>
      <c r="C327" s="48">
        <v>35</v>
      </c>
      <c r="D327" s="48">
        <v>37.5</v>
      </c>
      <c r="E327" s="48"/>
      <c r="F327" s="48"/>
      <c r="G327" s="48"/>
    </row>
    <row r="328" spans="1:7">
      <c r="A328" s="47">
        <v>39093</v>
      </c>
      <c r="B328" s="48">
        <v>48</v>
      </c>
      <c r="C328" s="48">
        <v>36.5</v>
      </c>
      <c r="D328" s="48">
        <v>36</v>
      </c>
      <c r="E328" s="48"/>
      <c r="F328" s="48"/>
      <c r="G328" s="48"/>
    </row>
    <row r="329" spans="1:7">
      <c r="A329" s="47">
        <v>39094</v>
      </c>
      <c r="B329" s="48">
        <v>47.5</v>
      </c>
      <c r="C329" s="48">
        <v>37</v>
      </c>
      <c r="D329" s="48">
        <v>37</v>
      </c>
      <c r="E329" s="48"/>
      <c r="F329" s="48"/>
      <c r="G329" s="48"/>
    </row>
    <row r="330" spans="1:7">
      <c r="A330" s="47">
        <v>39097</v>
      </c>
      <c r="B330" s="48">
        <v>46</v>
      </c>
      <c r="C330" s="48">
        <v>37</v>
      </c>
      <c r="D330" s="48">
        <v>37.5</v>
      </c>
      <c r="E330" s="48"/>
      <c r="F330" s="48"/>
      <c r="G330" s="48"/>
    </row>
    <row r="331" spans="1:7">
      <c r="A331" s="47">
        <v>39098</v>
      </c>
      <c r="B331" s="48">
        <v>46.5</v>
      </c>
      <c r="C331" s="48">
        <v>36.5</v>
      </c>
      <c r="D331" s="48">
        <v>36.5</v>
      </c>
      <c r="E331" s="48"/>
      <c r="F331" s="48"/>
      <c r="G331" s="48"/>
    </row>
    <row r="332" spans="1:7">
      <c r="A332" s="47">
        <v>39099</v>
      </c>
      <c r="B332" s="48">
        <v>46</v>
      </c>
      <c r="C332" s="48">
        <v>36</v>
      </c>
      <c r="D332" s="48">
        <v>36.5</v>
      </c>
      <c r="E332" s="48"/>
      <c r="F332" s="48"/>
      <c r="G332" s="48"/>
    </row>
    <row r="333" spans="1:7">
      <c r="A333" s="47">
        <v>39100</v>
      </c>
      <c r="B333" s="48">
        <v>43</v>
      </c>
      <c r="C333" s="48">
        <v>33</v>
      </c>
      <c r="D333" s="48">
        <v>34.5</v>
      </c>
      <c r="E333" s="48"/>
      <c r="F333" s="48"/>
      <c r="G333" s="48"/>
    </row>
    <row r="334" spans="1:7">
      <c r="A334" s="47">
        <v>39101</v>
      </c>
      <c r="B334" s="48">
        <v>43</v>
      </c>
      <c r="C334" s="48">
        <v>33</v>
      </c>
      <c r="D334" s="48">
        <v>34</v>
      </c>
      <c r="E334" s="48"/>
      <c r="F334" s="48"/>
      <c r="G334" s="48"/>
    </row>
    <row r="335" spans="1:7">
      <c r="A335" s="47">
        <v>39104</v>
      </c>
      <c r="B335" s="48">
        <v>43</v>
      </c>
      <c r="C335" s="48">
        <v>34</v>
      </c>
      <c r="D335" s="48">
        <v>34</v>
      </c>
      <c r="E335" s="48"/>
      <c r="F335" s="48"/>
      <c r="G335" s="48"/>
    </row>
    <row r="336" spans="1:7">
      <c r="A336" s="47">
        <v>39105</v>
      </c>
      <c r="B336" s="48">
        <v>43.5</v>
      </c>
      <c r="C336" s="48">
        <v>34</v>
      </c>
      <c r="D336" s="48">
        <v>33</v>
      </c>
      <c r="E336" s="48"/>
      <c r="F336" s="48"/>
      <c r="G336" s="48"/>
    </row>
    <row r="337" spans="1:7">
      <c r="A337" s="47">
        <v>39106</v>
      </c>
      <c r="B337" s="48">
        <v>43.5</v>
      </c>
      <c r="C337" s="48">
        <v>33.5</v>
      </c>
      <c r="D337" s="48">
        <v>33.5</v>
      </c>
      <c r="E337" s="48"/>
      <c r="F337" s="48"/>
      <c r="G337" s="48"/>
    </row>
    <row r="338" spans="1:7">
      <c r="A338" s="47">
        <v>39107</v>
      </c>
      <c r="B338" s="48">
        <v>42.5</v>
      </c>
      <c r="C338" s="48">
        <v>32.5</v>
      </c>
      <c r="D338" s="48">
        <v>32.5</v>
      </c>
      <c r="E338" s="48"/>
      <c r="F338" s="48"/>
      <c r="G338" s="48"/>
    </row>
    <row r="339" spans="1:7">
      <c r="A339" s="47">
        <v>39108</v>
      </c>
      <c r="B339" s="48">
        <v>41</v>
      </c>
      <c r="C339" s="48">
        <v>29.5</v>
      </c>
      <c r="D339" s="48">
        <v>29.5</v>
      </c>
      <c r="E339" s="48"/>
      <c r="F339" s="48"/>
      <c r="G339" s="48"/>
    </row>
    <row r="340" spans="1:7">
      <c r="A340" s="47">
        <v>39111</v>
      </c>
      <c r="B340" s="48">
        <v>40</v>
      </c>
      <c r="C340" s="48">
        <v>29.5</v>
      </c>
      <c r="D340" s="48">
        <v>29.5</v>
      </c>
      <c r="E340" s="48"/>
      <c r="F340" s="48"/>
      <c r="G340" s="48"/>
    </row>
    <row r="341" spans="1:7">
      <c r="A341" s="47">
        <v>39112</v>
      </c>
      <c r="B341" s="48">
        <v>38</v>
      </c>
      <c r="C341" s="48">
        <v>29</v>
      </c>
      <c r="D341" s="48">
        <v>29</v>
      </c>
      <c r="E341" s="48"/>
      <c r="F341" s="48"/>
      <c r="G341" s="48"/>
    </row>
    <row r="342" spans="1:7">
      <c r="A342" s="47">
        <v>39113</v>
      </c>
      <c r="B342" s="48">
        <v>41</v>
      </c>
      <c r="C342" s="48">
        <v>31</v>
      </c>
      <c r="D342" s="48">
        <v>30</v>
      </c>
      <c r="E342" s="48"/>
      <c r="F342" s="48"/>
      <c r="G342" s="48"/>
    </row>
    <row r="343" spans="1:7">
      <c r="A343" s="47">
        <v>39114</v>
      </c>
      <c r="B343" s="48">
        <v>40</v>
      </c>
      <c r="C343" s="48">
        <v>30</v>
      </c>
      <c r="D343" s="48">
        <v>30</v>
      </c>
      <c r="E343" s="48"/>
      <c r="F343" s="48"/>
      <c r="G343" s="48"/>
    </row>
    <row r="344" spans="1:7">
      <c r="A344" s="47">
        <v>39115</v>
      </c>
      <c r="B344" s="48">
        <v>39</v>
      </c>
      <c r="C344" s="48">
        <v>30</v>
      </c>
      <c r="D344" s="48">
        <v>30.5</v>
      </c>
      <c r="E344" s="48"/>
      <c r="F344" s="48"/>
      <c r="G344" s="48"/>
    </row>
    <row r="345" spans="1:7">
      <c r="A345" s="47">
        <v>39118</v>
      </c>
      <c r="B345" s="48">
        <v>40</v>
      </c>
      <c r="C345" s="48">
        <v>30</v>
      </c>
      <c r="D345" s="48">
        <v>30</v>
      </c>
      <c r="E345" s="48"/>
      <c r="F345" s="48"/>
      <c r="G345" s="48"/>
    </row>
    <row r="346" spans="1:7">
      <c r="A346" s="47">
        <v>39119</v>
      </c>
      <c r="B346" s="48">
        <v>39.5</v>
      </c>
      <c r="C346" s="48">
        <v>29</v>
      </c>
      <c r="D346" s="48">
        <v>29</v>
      </c>
      <c r="E346" s="48"/>
      <c r="F346" s="48"/>
      <c r="G346" s="48"/>
    </row>
    <row r="347" spans="1:7">
      <c r="A347" s="47">
        <v>39120</v>
      </c>
      <c r="B347" s="48">
        <v>39</v>
      </c>
      <c r="C347" s="48">
        <v>30</v>
      </c>
      <c r="D347" s="48">
        <v>30</v>
      </c>
      <c r="E347" s="48"/>
      <c r="F347" s="48"/>
      <c r="G347" s="48"/>
    </row>
    <row r="348" spans="1:7">
      <c r="A348" s="47">
        <v>39121</v>
      </c>
      <c r="B348" s="48">
        <v>39</v>
      </c>
      <c r="C348" s="48">
        <v>29</v>
      </c>
      <c r="D348" s="48">
        <v>28.5</v>
      </c>
      <c r="E348" s="48"/>
      <c r="F348" s="48"/>
      <c r="G348" s="48"/>
    </row>
    <row r="349" spans="1:7">
      <c r="A349" s="47">
        <v>39122</v>
      </c>
      <c r="B349" s="48">
        <v>39</v>
      </c>
      <c r="C349" s="48">
        <v>28</v>
      </c>
      <c r="D349" s="48">
        <v>28</v>
      </c>
      <c r="E349" s="48"/>
      <c r="F349" s="48"/>
      <c r="G349" s="48"/>
    </row>
    <row r="350" spans="1:7">
      <c r="A350" s="47">
        <v>39125</v>
      </c>
      <c r="B350" s="48">
        <v>38</v>
      </c>
      <c r="C350" s="48">
        <v>28.5</v>
      </c>
      <c r="D350" s="48">
        <v>28.5</v>
      </c>
      <c r="E350" s="48"/>
      <c r="F350" s="48"/>
      <c r="G350" s="48"/>
    </row>
    <row r="351" spans="1:7">
      <c r="A351" s="47">
        <v>39126</v>
      </c>
      <c r="B351" s="48">
        <v>39</v>
      </c>
      <c r="C351" s="48">
        <v>29</v>
      </c>
      <c r="D351" s="48">
        <v>29</v>
      </c>
      <c r="E351" s="48"/>
      <c r="F351" s="48"/>
      <c r="G351" s="48"/>
    </row>
    <row r="352" spans="1:7">
      <c r="A352" s="47">
        <v>39127</v>
      </c>
      <c r="B352" s="48">
        <v>39</v>
      </c>
      <c r="C352" s="48">
        <v>28.5</v>
      </c>
      <c r="D352" s="48">
        <v>28.5</v>
      </c>
      <c r="E352" s="48"/>
      <c r="F352" s="48"/>
      <c r="G352" s="48"/>
    </row>
    <row r="353" spans="1:7">
      <c r="A353" s="47">
        <v>39128</v>
      </c>
      <c r="B353" s="48">
        <v>39</v>
      </c>
      <c r="C353" s="48">
        <v>28</v>
      </c>
      <c r="D353" s="48">
        <v>28</v>
      </c>
      <c r="E353" s="48"/>
      <c r="F353" s="48"/>
      <c r="G353" s="48"/>
    </row>
    <row r="354" spans="1:7">
      <c r="A354" s="47">
        <v>39129</v>
      </c>
      <c r="B354" s="48">
        <v>39</v>
      </c>
      <c r="C354" s="48">
        <v>28</v>
      </c>
      <c r="D354" s="48">
        <v>28</v>
      </c>
      <c r="E354" s="48"/>
      <c r="F354" s="48"/>
      <c r="G354" s="48"/>
    </row>
    <row r="355" spans="1:7">
      <c r="A355" s="47">
        <v>39132</v>
      </c>
      <c r="B355" s="48">
        <v>38</v>
      </c>
      <c r="C355" s="48">
        <v>28</v>
      </c>
      <c r="D355" s="48">
        <v>28</v>
      </c>
      <c r="E355" s="48"/>
      <c r="F355" s="48"/>
      <c r="G355" s="48"/>
    </row>
    <row r="356" spans="1:7">
      <c r="A356" s="47">
        <v>39133</v>
      </c>
      <c r="B356" s="48">
        <v>38.5</v>
      </c>
      <c r="C356" s="48">
        <v>28</v>
      </c>
      <c r="D356" s="48">
        <v>27.5</v>
      </c>
      <c r="E356" s="48"/>
      <c r="F356" s="48"/>
      <c r="G356" s="48"/>
    </row>
    <row r="357" spans="1:7">
      <c r="A357" s="47">
        <v>39134</v>
      </c>
      <c r="B357" s="48">
        <v>37</v>
      </c>
      <c r="C357" s="48">
        <v>27</v>
      </c>
      <c r="D357" s="48">
        <v>27</v>
      </c>
      <c r="E357" s="48"/>
      <c r="F357" s="48"/>
      <c r="G357" s="48"/>
    </row>
    <row r="358" spans="1:7">
      <c r="A358" s="47">
        <v>39135</v>
      </c>
      <c r="B358" s="48">
        <v>36.5</v>
      </c>
      <c r="C358" s="48">
        <v>28</v>
      </c>
      <c r="D358" s="48">
        <v>27.5</v>
      </c>
      <c r="E358" s="48"/>
      <c r="F358" s="48"/>
      <c r="G358" s="48"/>
    </row>
    <row r="359" spans="1:7">
      <c r="A359" s="47">
        <v>39136</v>
      </c>
      <c r="B359" s="48">
        <v>36.5</v>
      </c>
      <c r="C359" s="48">
        <v>27</v>
      </c>
      <c r="D359" s="48">
        <v>26.5</v>
      </c>
      <c r="E359" s="48"/>
      <c r="F359" s="48"/>
      <c r="G359" s="48"/>
    </row>
    <row r="360" spans="1:7">
      <c r="A360" s="47">
        <v>39139</v>
      </c>
      <c r="B360" s="48">
        <v>24.5</v>
      </c>
      <c r="C360" s="48">
        <v>18</v>
      </c>
      <c r="D360" s="48">
        <v>19</v>
      </c>
      <c r="E360" s="48"/>
      <c r="F360" s="48"/>
      <c r="G360" s="48"/>
    </row>
    <row r="361" spans="1:7">
      <c r="A361" s="47">
        <v>39140</v>
      </c>
      <c r="B361" s="48">
        <v>24.5</v>
      </c>
      <c r="C361" s="48">
        <v>17</v>
      </c>
      <c r="D361" s="48">
        <v>19</v>
      </c>
      <c r="E361" s="48"/>
      <c r="F361" s="48"/>
      <c r="G361" s="48"/>
    </row>
    <row r="362" spans="1:7">
      <c r="A362" s="47">
        <v>39141</v>
      </c>
      <c r="B362" s="48">
        <v>27</v>
      </c>
      <c r="C362" s="48">
        <v>20</v>
      </c>
      <c r="D362" s="48">
        <v>21</v>
      </c>
      <c r="E362" s="48"/>
      <c r="F362" s="48"/>
      <c r="G362" s="48"/>
    </row>
    <row r="363" spans="1:7">
      <c r="A363" s="47">
        <v>39142</v>
      </c>
      <c r="B363" s="48">
        <v>27</v>
      </c>
      <c r="C363" s="48">
        <v>20</v>
      </c>
      <c r="D363" s="48">
        <v>20</v>
      </c>
      <c r="E363" s="48"/>
      <c r="F363" s="48"/>
      <c r="G363" s="48"/>
    </row>
    <row r="364" spans="1:7">
      <c r="A364" s="47">
        <v>39143</v>
      </c>
      <c r="B364" s="48">
        <v>27</v>
      </c>
      <c r="C364" s="48">
        <v>22</v>
      </c>
      <c r="D364" s="48">
        <v>23</v>
      </c>
      <c r="E364" s="48"/>
      <c r="F364" s="48"/>
      <c r="G364" s="48"/>
    </row>
    <row r="365" spans="1:7">
      <c r="A365" s="47">
        <v>39146</v>
      </c>
      <c r="B365" s="48">
        <v>27</v>
      </c>
      <c r="C365" s="48">
        <v>24</v>
      </c>
      <c r="D365" s="48">
        <v>24</v>
      </c>
      <c r="E365" s="48"/>
      <c r="F365" s="48"/>
      <c r="G365" s="48"/>
    </row>
    <row r="366" spans="1:7">
      <c r="A366" s="47">
        <v>39147</v>
      </c>
      <c r="B366" s="48">
        <v>27</v>
      </c>
      <c r="C366" s="48">
        <v>24</v>
      </c>
      <c r="D366" s="48">
        <v>24</v>
      </c>
      <c r="E366" s="48"/>
      <c r="F366" s="48"/>
      <c r="G366" s="48"/>
    </row>
    <row r="367" spans="1:7">
      <c r="A367" s="47">
        <v>39148</v>
      </c>
      <c r="B367" s="48">
        <v>29</v>
      </c>
      <c r="C367" s="48">
        <v>23</v>
      </c>
      <c r="D367" s="48">
        <v>23</v>
      </c>
      <c r="E367" s="48"/>
      <c r="F367" s="48"/>
      <c r="G367" s="48"/>
    </row>
    <row r="368" spans="1:7">
      <c r="A368" s="47">
        <v>39149</v>
      </c>
      <c r="B368" s="48">
        <v>29</v>
      </c>
      <c r="C368" s="48">
        <v>23</v>
      </c>
      <c r="D368" s="48">
        <v>23</v>
      </c>
      <c r="E368" s="48"/>
      <c r="F368" s="48"/>
      <c r="G368" s="48"/>
    </row>
    <row r="369" spans="1:7">
      <c r="A369" s="47">
        <v>39150</v>
      </c>
      <c r="B369" s="48">
        <v>29</v>
      </c>
      <c r="C369" s="48">
        <v>21</v>
      </c>
      <c r="D369" s="48">
        <v>21</v>
      </c>
      <c r="E369" s="48"/>
      <c r="F369" s="48"/>
      <c r="G369" s="48"/>
    </row>
    <row r="370" spans="1:7">
      <c r="A370" s="47">
        <v>39153</v>
      </c>
      <c r="B370" s="48">
        <v>29</v>
      </c>
      <c r="C370" s="48">
        <v>24</v>
      </c>
      <c r="D370" s="48">
        <v>23</v>
      </c>
      <c r="E370" s="48"/>
      <c r="F370" s="48"/>
      <c r="G370" s="48"/>
    </row>
    <row r="371" spans="1:7">
      <c r="A371" s="47">
        <v>39154</v>
      </c>
      <c r="B371" s="48">
        <v>33</v>
      </c>
      <c r="C371" s="48">
        <v>26</v>
      </c>
      <c r="D371" s="48">
        <v>24</v>
      </c>
      <c r="E371" s="48"/>
      <c r="F371" s="48"/>
      <c r="G371" s="48"/>
    </row>
    <row r="372" spans="1:7">
      <c r="A372" s="47">
        <v>39155</v>
      </c>
      <c r="B372" s="48">
        <v>35</v>
      </c>
      <c r="C372" s="48">
        <v>25</v>
      </c>
      <c r="D372" s="48">
        <v>25</v>
      </c>
      <c r="E372" s="48"/>
      <c r="F372" s="48"/>
      <c r="G372" s="48"/>
    </row>
    <row r="373" spans="1:7">
      <c r="A373" s="47">
        <v>39156</v>
      </c>
      <c r="B373" s="48">
        <v>35</v>
      </c>
      <c r="C373" s="48">
        <v>25</v>
      </c>
      <c r="D373" s="48">
        <v>25</v>
      </c>
      <c r="E373" s="48"/>
      <c r="F373" s="48"/>
      <c r="G373" s="48"/>
    </row>
    <row r="374" spans="1:7">
      <c r="A374" s="47">
        <v>39157</v>
      </c>
      <c r="B374" s="48">
        <v>38</v>
      </c>
      <c r="C374" s="48">
        <v>25</v>
      </c>
      <c r="D374" s="48">
        <v>26</v>
      </c>
      <c r="E374" s="48"/>
      <c r="F374" s="48"/>
      <c r="G374" s="48"/>
    </row>
    <row r="375" spans="1:7">
      <c r="A375" s="47">
        <v>39160</v>
      </c>
      <c r="B375" s="48">
        <v>38</v>
      </c>
      <c r="C375" s="48">
        <v>25</v>
      </c>
      <c r="D375" s="48">
        <v>26</v>
      </c>
      <c r="E375" s="48"/>
      <c r="F375" s="48"/>
      <c r="G375" s="48"/>
    </row>
    <row r="376" spans="1:7">
      <c r="A376" s="47">
        <v>39161</v>
      </c>
      <c r="B376" s="48">
        <v>38</v>
      </c>
      <c r="C376" s="48">
        <v>25</v>
      </c>
      <c r="D376" s="48">
        <v>26</v>
      </c>
      <c r="E376" s="48"/>
      <c r="F376" s="48"/>
      <c r="G376" s="48"/>
    </row>
    <row r="377" spans="1:7">
      <c r="A377" s="47">
        <v>39162</v>
      </c>
      <c r="B377" s="48">
        <v>37</v>
      </c>
      <c r="C377" s="48">
        <v>26.5</v>
      </c>
      <c r="D377" s="48">
        <v>27</v>
      </c>
      <c r="E377" s="48"/>
      <c r="F377" s="48"/>
      <c r="G377" s="48"/>
    </row>
    <row r="378" spans="1:7">
      <c r="A378" s="47">
        <v>39163</v>
      </c>
      <c r="B378" s="48">
        <v>37</v>
      </c>
      <c r="C378" s="48">
        <v>26</v>
      </c>
      <c r="D378" s="48">
        <v>26</v>
      </c>
      <c r="E378" s="48"/>
      <c r="F378" s="48"/>
      <c r="G378" s="48"/>
    </row>
    <row r="379" spans="1:7">
      <c r="A379" s="47">
        <v>39164</v>
      </c>
      <c r="B379" s="48">
        <v>36</v>
      </c>
      <c r="C379" s="48">
        <v>26</v>
      </c>
      <c r="D379" s="48">
        <v>26</v>
      </c>
      <c r="E379" s="48"/>
      <c r="F379" s="48"/>
      <c r="G379" s="48"/>
    </row>
    <row r="380" spans="1:7">
      <c r="A380" s="47">
        <v>39167</v>
      </c>
      <c r="B380" s="48">
        <v>36.5</v>
      </c>
      <c r="C380" s="48">
        <v>26</v>
      </c>
      <c r="D380" s="48">
        <v>25.5</v>
      </c>
      <c r="E380" s="48"/>
      <c r="F380" s="48"/>
      <c r="G380" s="48"/>
    </row>
    <row r="381" spans="1:7">
      <c r="A381" s="47">
        <v>39168</v>
      </c>
      <c r="B381" s="48">
        <v>37.5</v>
      </c>
      <c r="C381" s="48">
        <v>26</v>
      </c>
      <c r="D381" s="48">
        <v>26.5</v>
      </c>
      <c r="E381" s="48"/>
      <c r="F381" s="48"/>
      <c r="G381" s="48"/>
    </row>
    <row r="382" spans="1:7">
      <c r="A382" s="47">
        <v>39169</v>
      </c>
      <c r="B382" s="48">
        <v>38</v>
      </c>
      <c r="C382" s="48">
        <v>28</v>
      </c>
      <c r="D382" s="48">
        <v>27</v>
      </c>
      <c r="E382" s="48"/>
      <c r="F382" s="48"/>
      <c r="G382" s="48"/>
    </row>
    <row r="383" spans="1:7">
      <c r="A383" s="47">
        <v>39170</v>
      </c>
      <c r="B383" s="48">
        <v>39</v>
      </c>
      <c r="C383" s="48">
        <v>28</v>
      </c>
      <c r="D383" s="48">
        <v>26</v>
      </c>
      <c r="E383" s="48"/>
      <c r="F383" s="48"/>
      <c r="G383" s="48"/>
    </row>
    <row r="384" spans="1:7">
      <c r="A384" s="47">
        <v>39171</v>
      </c>
      <c r="B384" s="48">
        <v>39</v>
      </c>
      <c r="C384" s="48">
        <v>27</v>
      </c>
      <c r="D384" s="48">
        <v>26</v>
      </c>
      <c r="E384" s="48"/>
      <c r="F384" s="48"/>
      <c r="G384" s="48"/>
    </row>
    <row r="385" spans="1:7">
      <c r="A385" s="47">
        <v>39174</v>
      </c>
      <c r="B385" s="48">
        <v>38.5</v>
      </c>
      <c r="C385" s="48">
        <v>28</v>
      </c>
      <c r="D385" s="48">
        <v>27</v>
      </c>
      <c r="E385" s="48"/>
      <c r="F385" s="48"/>
      <c r="G385" s="48"/>
    </row>
    <row r="386" spans="1:7">
      <c r="A386" s="47">
        <v>39175</v>
      </c>
      <c r="B386" s="48">
        <v>38</v>
      </c>
      <c r="C386" s="48">
        <v>28</v>
      </c>
      <c r="D386" s="48">
        <v>27</v>
      </c>
      <c r="E386" s="48"/>
      <c r="F386" s="48"/>
      <c r="G386" s="48"/>
    </row>
    <row r="387" spans="1:7">
      <c r="A387" s="47">
        <v>39176</v>
      </c>
      <c r="B387" s="48">
        <v>38</v>
      </c>
      <c r="C387" s="48">
        <v>28</v>
      </c>
      <c r="D387" s="48">
        <v>27</v>
      </c>
      <c r="E387" s="48"/>
      <c r="F387" s="48"/>
      <c r="G387" s="48"/>
    </row>
    <row r="388" spans="1:7">
      <c r="A388" s="47">
        <v>39177</v>
      </c>
      <c r="B388" s="48">
        <v>38</v>
      </c>
      <c r="C388" s="48">
        <v>28</v>
      </c>
      <c r="D388" s="48">
        <v>27</v>
      </c>
      <c r="E388" s="48"/>
      <c r="F388" s="48"/>
      <c r="G388" s="48"/>
    </row>
    <row r="389" spans="1:7">
      <c r="A389" s="47">
        <v>39178</v>
      </c>
      <c r="B389" s="48">
        <v>38</v>
      </c>
      <c r="C389" s="48">
        <v>28</v>
      </c>
      <c r="D389" s="48">
        <v>27</v>
      </c>
      <c r="E389" s="48"/>
      <c r="F389" s="48"/>
      <c r="G389" s="48"/>
    </row>
    <row r="390" spans="1:7">
      <c r="A390" s="47">
        <v>39181</v>
      </c>
      <c r="B390" s="48">
        <v>38</v>
      </c>
      <c r="C390" s="48">
        <v>28</v>
      </c>
      <c r="D390" s="48">
        <v>27</v>
      </c>
      <c r="E390" s="48"/>
      <c r="F390" s="48"/>
      <c r="G390" s="48"/>
    </row>
    <row r="391" spans="1:7">
      <c r="A391" s="47">
        <v>39182</v>
      </c>
      <c r="B391" s="48">
        <v>36</v>
      </c>
      <c r="C391" s="48">
        <v>27</v>
      </c>
      <c r="D391" s="48">
        <v>26</v>
      </c>
      <c r="E391" s="48"/>
      <c r="F391" s="48"/>
      <c r="G391" s="48"/>
    </row>
    <row r="392" spans="1:7">
      <c r="A392" s="47">
        <v>39183</v>
      </c>
      <c r="B392" s="48">
        <v>37</v>
      </c>
      <c r="C392" s="48">
        <v>27</v>
      </c>
      <c r="D392" s="48">
        <v>26</v>
      </c>
      <c r="E392" s="48"/>
      <c r="F392" s="48"/>
      <c r="G392" s="48"/>
    </row>
    <row r="393" spans="1:7">
      <c r="A393" s="47">
        <v>39184</v>
      </c>
      <c r="B393" s="48">
        <v>36</v>
      </c>
      <c r="C393" s="48">
        <v>26</v>
      </c>
      <c r="D393" s="48">
        <v>25</v>
      </c>
      <c r="E393" s="48"/>
      <c r="F393" s="48"/>
      <c r="G393" s="48"/>
    </row>
    <row r="394" spans="1:7">
      <c r="A394" s="47">
        <v>39185</v>
      </c>
      <c r="B394" s="48">
        <v>36</v>
      </c>
      <c r="C394" s="48">
        <v>25</v>
      </c>
      <c r="D394" s="48">
        <v>23</v>
      </c>
      <c r="E394" s="48"/>
      <c r="F394" s="48"/>
      <c r="G394" s="48"/>
    </row>
    <row r="395" spans="1:7">
      <c r="A395" s="47">
        <v>39188</v>
      </c>
      <c r="B395" s="48">
        <v>38.5</v>
      </c>
      <c r="C395" s="48">
        <v>26</v>
      </c>
      <c r="D395" s="48">
        <v>23</v>
      </c>
      <c r="E395" s="48"/>
      <c r="F395" s="48"/>
      <c r="G395" s="48"/>
    </row>
    <row r="396" spans="1:7">
      <c r="A396" s="47">
        <v>39189</v>
      </c>
      <c r="B396" s="48">
        <v>36</v>
      </c>
      <c r="C396" s="48">
        <v>25</v>
      </c>
      <c r="D396" s="48">
        <v>23</v>
      </c>
      <c r="E396" s="48"/>
      <c r="F396" s="48"/>
      <c r="G396" s="48"/>
    </row>
    <row r="397" spans="1:7">
      <c r="A397" s="47">
        <v>39190</v>
      </c>
      <c r="B397" s="48">
        <v>36</v>
      </c>
      <c r="C397" s="48">
        <v>24.5</v>
      </c>
      <c r="D397" s="48">
        <v>23</v>
      </c>
      <c r="E397" s="48"/>
      <c r="F397" s="48"/>
      <c r="G397" s="48"/>
    </row>
    <row r="398" spans="1:7">
      <c r="A398" s="47">
        <v>39191</v>
      </c>
      <c r="B398" s="48">
        <v>36</v>
      </c>
      <c r="C398" s="48">
        <v>24.5</v>
      </c>
      <c r="D398" s="48">
        <v>23</v>
      </c>
      <c r="E398" s="48"/>
      <c r="F398" s="48"/>
      <c r="G398" s="48"/>
    </row>
    <row r="399" spans="1:7">
      <c r="A399" s="47">
        <v>39192</v>
      </c>
      <c r="B399" s="48">
        <v>36</v>
      </c>
      <c r="C399" s="48">
        <v>26</v>
      </c>
      <c r="D399" s="48">
        <v>22.5</v>
      </c>
      <c r="E399" s="48"/>
      <c r="F399" s="48"/>
      <c r="G399" s="48"/>
    </row>
    <row r="400" spans="1:7">
      <c r="A400" s="47">
        <v>39195</v>
      </c>
      <c r="B400" s="48">
        <v>31</v>
      </c>
      <c r="C400" s="48">
        <v>24.5</v>
      </c>
      <c r="D400" s="48">
        <v>22</v>
      </c>
      <c r="E400" s="48"/>
      <c r="F400" s="48"/>
      <c r="G400" s="48"/>
    </row>
    <row r="401" spans="1:7">
      <c r="A401" s="47">
        <v>39196</v>
      </c>
      <c r="B401" s="48">
        <v>31</v>
      </c>
      <c r="C401" s="48">
        <v>24</v>
      </c>
      <c r="D401" s="48">
        <v>21.5</v>
      </c>
      <c r="E401" s="48"/>
      <c r="F401" s="48"/>
      <c r="G401" s="48"/>
    </row>
    <row r="402" spans="1:7">
      <c r="A402" s="47">
        <v>39197</v>
      </c>
      <c r="B402" s="48">
        <v>30.5</v>
      </c>
      <c r="C402" s="48">
        <v>24</v>
      </c>
      <c r="D402" s="48">
        <v>21.5</v>
      </c>
      <c r="E402" s="48"/>
      <c r="F402" s="48"/>
      <c r="G402" s="48"/>
    </row>
    <row r="403" spans="1:7">
      <c r="A403" s="47">
        <v>39198</v>
      </c>
      <c r="B403" s="48">
        <v>31</v>
      </c>
      <c r="C403" s="48">
        <v>23</v>
      </c>
      <c r="D403" s="48">
        <v>21</v>
      </c>
      <c r="E403" s="48"/>
      <c r="F403" s="48"/>
      <c r="G403" s="48"/>
    </row>
    <row r="404" spans="1:7">
      <c r="A404" s="47">
        <v>39199</v>
      </c>
      <c r="B404" s="48">
        <v>30</v>
      </c>
      <c r="C404" s="48">
        <v>24</v>
      </c>
      <c r="D404" s="48">
        <v>21</v>
      </c>
      <c r="E404" s="48"/>
      <c r="F404" s="48"/>
      <c r="G404" s="48"/>
    </row>
    <row r="405" spans="1:7">
      <c r="A405" s="47">
        <v>39202</v>
      </c>
      <c r="B405" s="48">
        <v>30</v>
      </c>
      <c r="C405" s="48">
        <v>24</v>
      </c>
      <c r="D405" s="48">
        <v>21</v>
      </c>
      <c r="E405" s="48"/>
      <c r="F405" s="48"/>
      <c r="G405" s="48"/>
    </row>
    <row r="406" spans="1:7">
      <c r="A406" s="47">
        <v>39203</v>
      </c>
      <c r="B406" s="48">
        <v>30</v>
      </c>
      <c r="C406" s="48">
        <v>24</v>
      </c>
      <c r="D406" s="48">
        <v>21</v>
      </c>
      <c r="E406" s="48"/>
      <c r="F406" s="48"/>
      <c r="G406" s="48"/>
    </row>
    <row r="407" spans="1:7">
      <c r="A407" s="47">
        <v>39204</v>
      </c>
      <c r="B407" s="48">
        <v>30</v>
      </c>
      <c r="C407" s="48">
        <v>27</v>
      </c>
      <c r="D407" s="48">
        <v>21</v>
      </c>
      <c r="E407" s="48"/>
      <c r="F407" s="48"/>
      <c r="G407" s="48"/>
    </row>
    <row r="408" spans="1:7">
      <c r="A408" s="47">
        <v>39205</v>
      </c>
      <c r="B408" s="48">
        <v>30</v>
      </c>
      <c r="C408" s="48">
        <v>23</v>
      </c>
      <c r="D408" s="48">
        <v>21</v>
      </c>
      <c r="E408" s="48"/>
      <c r="F408" s="48"/>
      <c r="G408" s="48"/>
    </row>
    <row r="409" spans="1:7">
      <c r="A409" s="47">
        <v>39206</v>
      </c>
      <c r="B409" s="48">
        <v>29</v>
      </c>
      <c r="C409" s="48">
        <v>24</v>
      </c>
      <c r="D409" s="48">
        <v>21.5</v>
      </c>
      <c r="E409" s="48"/>
      <c r="F409" s="48"/>
      <c r="G409" s="48"/>
    </row>
    <row r="410" spans="1:7">
      <c r="A410" s="47">
        <v>39209</v>
      </c>
      <c r="B410" s="48">
        <v>29</v>
      </c>
      <c r="C410" s="48">
        <v>24</v>
      </c>
      <c r="D410" s="48">
        <v>21.5</v>
      </c>
      <c r="E410" s="48"/>
      <c r="F410" s="48"/>
      <c r="G410" s="48"/>
    </row>
    <row r="411" spans="1:7">
      <c r="A411" s="47">
        <v>39210</v>
      </c>
      <c r="B411" s="48">
        <v>29</v>
      </c>
      <c r="C411" s="48">
        <v>23.5</v>
      </c>
      <c r="D411" s="48">
        <v>21</v>
      </c>
      <c r="E411" s="48"/>
      <c r="F411" s="48"/>
      <c r="G411" s="48"/>
    </row>
    <row r="412" spans="1:7">
      <c r="A412" s="47">
        <v>39211</v>
      </c>
      <c r="B412" s="48">
        <v>29</v>
      </c>
      <c r="C412" s="48">
        <v>23</v>
      </c>
      <c r="D412" s="48">
        <v>21</v>
      </c>
      <c r="E412" s="48"/>
      <c r="F412" s="48"/>
      <c r="G412" s="48"/>
    </row>
    <row r="413" spans="1:7">
      <c r="A413" s="47">
        <v>39212</v>
      </c>
      <c r="B413" s="48">
        <v>30</v>
      </c>
      <c r="C413" s="48">
        <v>25.5</v>
      </c>
      <c r="D413" s="48">
        <v>21.5</v>
      </c>
      <c r="E413" s="48"/>
      <c r="F413" s="48"/>
      <c r="G413" s="48"/>
    </row>
    <row r="414" spans="1:7">
      <c r="A414" s="47">
        <v>39213</v>
      </c>
      <c r="B414" s="48">
        <v>30</v>
      </c>
      <c r="C414" s="48">
        <v>25.5</v>
      </c>
      <c r="D414" s="48">
        <v>21.5</v>
      </c>
      <c r="E414" s="48"/>
      <c r="F414" s="48"/>
      <c r="G414" s="48"/>
    </row>
    <row r="415" spans="1:7">
      <c r="A415" s="47">
        <v>39216</v>
      </c>
      <c r="B415" s="48">
        <v>30</v>
      </c>
      <c r="C415" s="48">
        <v>25.5</v>
      </c>
      <c r="D415" s="48">
        <v>21.5</v>
      </c>
      <c r="E415" s="48"/>
      <c r="F415" s="48"/>
      <c r="G415" s="48"/>
    </row>
    <row r="416" spans="1:7">
      <c r="A416" s="47">
        <v>39217</v>
      </c>
      <c r="B416" s="48">
        <v>28.5</v>
      </c>
      <c r="C416" s="48">
        <v>24.5</v>
      </c>
      <c r="D416" s="48">
        <v>19.5</v>
      </c>
      <c r="E416" s="48"/>
      <c r="F416" s="48"/>
      <c r="G416" s="48"/>
    </row>
    <row r="417" spans="1:7">
      <c r="A417" s="47">
        <v>39218</v>
      </c>
      <c r="B417" s="48">
        <v>28.5</v>
      </c>
      <c r="C417" s="48">
        <v>24.5</v>
      </c>
      <c r="D417" s="48">
        <v>19</v>
      </c>
      <c r="E417" s="48"/>
      <c r="F417" s="48"/>
      <c r="G417" s="48"/>
    </row>
    <row r="418" spans="1:7">
      <c r="A418" s="47">
        <v>39219</v>
      </c>
      <c r="B418" s="48">
        <v>28.5</v>
      </c>
      <c r="C418" s="48">
        <v>24.5</v>
      </c>
      <c r="D418" s="48">
        <v>19</v>
      </c>
      <c r="E418" s="48"/>
      <c r="F418" s="48"/>
      <c r="G418" s="48"/>
    </row>
    <row r="419" spans="1:7">
      <c r="A419" s="47">
        <v>39220</v>
      </c>
      <c r="B419" s="48">
        <v>27</v>
      </c>
      <c r="C419" s="48">
        <v>24</v>
      </c>
      <c r="D419" s="48">
        <v>18</v>
      </c>
      <c r="E419" s="48"/>
      <c r="F419" s="48"/>
      <c r="G419" s="48"/>
    </row>
    <row r="420" spans="1:7">
      <c r="A420" s="47">
        <v>39223</v>
      </c>
      <c r="B420" s="48">
        <v>27</v>
      </c>
      <c r="C420" s="48">
        <v>25</v>
      </c>
      <c r="D420" s="48">
        <v>18</v>
      </c>
      <c r="E420" s="48"/>
      <c r="F420" s="48"/>
      <c r="G420" s="48"/>
    </row>
    <row r="421" spans="1:7">
      <c r="A421" s="47">
        <v>39224</v>
      </c>
      <c r="B421" s="48">
        <v>27</v>
      </c>
      <c r="C421" s="48">
        <v>25</v>
      </c>
      <c r="D421" s="48">
        <v>18</v>
      </c>
      <c r="E421" s="48"/>
      <c r="F421" s="48"/>
      <c r="G421" s="48"/>
    </row>
    <row r="422" spans="1:7">
      <c r="A422" s="47">
        <v>39225</v>
      </c>
      <c r="B422" s="48">
        <v>28</v>
      </c>
      <c r="C422" s="48">
        <v>22.5</v>
      </c>
      <c r="D422" s="48">
        <v>18</v>
      </c>
      <c r="E422" s="48"/>
      <c r="F422" s="48"/>
      <c r="G422" s="48"/>
    </row>
    <row r="423" spans="1:7">
      <c r="A423" s="47">
        <v>39226</v>
      </c>
      <c r="B423" s="48">
        <v>28</v>
      </c>
      <c r="C423" s="48">
        <v>24.5</v>
      </c>
      <c r="D423" s="48">
        <v>19</v>
      </c>
      <c r="E423" s="48"/>
      <c r="F423" s="48"/>
      <c r="G423" s="48"/>
    </row>
    <row r="424" spans="1:7">
      <c r="A424" s="47">
        <v>39227</v>
      </c>
      <c r="B424" s="48">
        <v>28.5</v>
      </c>
      <c r="C424" s="48">
        <v>24.5</v>
      </c>
      <c r="D424" s="48">
        <v>19</v>
      </c>
      <c r="E424" s="48"/>
      <c r="F424" s="48"/>
      <c r="G424" s="48"/>
    </row>
    <row r="425" spans="1:7">
      <c r="A425" s="47">
        <v>39230</v>
      </c>
      <c r="B425" s="48">
        <v>28.5</v>
      </c>
      <c r="C425" s="48">
        <v>24.5</v>
      </c>
      <c r="D425" s="48">
        <v>19</v>
      </c>
      <c r="E425" s="48"/>
      <c r="F425" s="48"/>
      <c r="G425" s="48"/>
    </row>
    <row r="426" spans="1:7">
      <c r="A426" s="47">
        <v>39231</v>
      </c>
      <c r="B426" s="48">
        <v>28.5</v>
      </c>
      <c r="C426" s="48">
        <v>24</v>
      </c>
      <c r="D426" s="48">
        <v>18.5</v>
      </c>
      <c r="E426" s="48"/>
      <c r="F426" s="48"/>
      <c r="G426" s="48"/>
    </row>
    <row r="427" spans="1:7">
      <c r="A427" s="47">
        <v>39232</v>
      </c>
      <c r="B427" s="48">
        <v>29</v>
      </c>
      <c r="C427" s="48">
        <v>24</v>
      </c>
      <c r="D427" s="48">
        <v>19</v>
      </c>
      <c r="E427" s="48"/>
      <c r="F427" s="48"/>
      <c r="G427" s="48"/>
    </row>
    <row r="428" spans="1:7">
      <c r="A428" s="47">
        <v>39233</v>
      </c>
      <c r="B428" s="48">
        <v>26</v>
      </c>
      <c r="C428" s="48">
        <v>23</v>
      </c>
      <c r="D428" s="48">
        <v>17.5</v>
      </c>
      <c r="E428" s="48"/>
      <c r="F428" s="48"/>
      <c r="G428" s="48"/>
    </row>
    <row r="429" spans="1:7">
      <c r="A429" s="47">
        <v>39234</v>
      </c>
      <c r="B429" s="48">
        <v>26</v>
      </c>
      <c r="C429" s="48">
        <v>23</v>
      </c>
      <c r="D429" s="48">
        <v>17.5</v>
      </c>
      <c r="E429" s="48"/>
      <c r="F429" s="48"/>
      <c r="G429" s="48"/>
    </row>
    <row r="430" spans="1:7">
      <c r="A430" s="47">
        <v>39237</v>
      </c>
      <c r="B430" s="48">
        <v>26</v>
      </c>
      <c r="C430" s="48">
        <v>23</v>
      </c>
      <c r="D430" s="48">
        <v>18</v>
      </c>
      <c r="E430" s="48"/>
      <c r="F430" s="48"/>
      <c r="G430" s="48"/>
    </row>
    <row r="431" spans="1:7">
      <c r="A431" s="47">
        <v>39238</v>
      </c>
      <c r="B431" s="48">
        <v>26</v>
      </c>
      <c r="C431" s="48">
        <v>23</v>
      </c>
      <c r="D431" s="48">
        <v>18</v>
      </c>
      <c r="E431" s="48"/>
      <c r="F431" s="48"/>
      <c r="G431" s="48"/>
    </row>
    <row r="432" spans="1:7">
      <c r="A432" s="47">
        <v>39239</v>
      </c>
      <c r="B432" s="48">
        <v>26</v>
      </c>
      <c r="C432" s="48">
        <v>23.5</v>
      </c>
      <c r="D432" s="48">
        <v>18.5</v>
      </c>
      <c r="E432" s="48"/>
      <c r="F432" s="48"/>
      <c r="G432" s="48"/>
    </row>
    <row r="433" spans="1:7">
      <c r="A433" s="47">
        <v>39240</v>
      </c>
      <c r="B433" s="48">
        <v>27</v>
      </c>
      <c r="C433" s="48">
        <v>23.5</v>
      </c>
      <c r="D433" s="48">
        <v>19.5</v>
      </c>
      <c r="E433" s="48"/>
      <c r="F433" s="48"/>
      <c r="G433" s="48"/>
    </row>
    <row r="434" spans="1:7">
      <c r="A434" s="47">
        <v>39241</v>
      </c>
      <c r="B434" s="48">
        <v>27</v>
      </c>
      <c r="C434" s="48">
        <v>24</v>
      </c>
      <c r="D434" s="48">
        <v>19</v>
      </c>
      <c r="E434" s="48"/>
      <c r="F434" s="48"/>
      <c r="G434" s="48"/>
    </row>
    <row r="435" spans="1:7">
      <c r="A435" s="47">
        <v>39244</v>
      </c>
      <c r="B435" s="48">
        <v>26.5</v>
      </c>
      <c r="C435" s="48">
        <v>24</v>
      </c>
      <c r="D435" s="48">
        <v>18.5</v>
      </c>
      <c r="E435" s="48"/>
      <c r="F435" s="48"/>
      <c r="G435" s="48"/>
    </row>
    <row r="436" spans="1:7">
      <c r="A436" s="47">
        <v>39245</v>
      </c>
      <c r="B436" s="48">
        <v>26.5</v>
      </c>
      <c r="C436" s="48">
        <v>24</v>
      </c>
      <c r="D436" s="48">
        <v>18.5</v>
      </c>
      <c r="E436" s="48"/>
      <c r="F436" s="48"/>
      <c r="G436" s="48"/>
    </row>
    <row r="437" spans="1:7">
      <c r="A437" s="47">
        <v>39246</v>
      </c>
      <c r="B437" s="48">
        <v>27</v>
      </c>
      <c r="C437" s="48">
        <v>24</v>
      </c>
      <c r="D437" s="48">
        <v>19</v>
      </c>
      <c r="E437" s="48"/>
      <c r="F437" s="48"/>
      <c r="G437" s="48"/>
    </row>
    <row r="438" spans="1:7">
      <c r="A438" s="47">
        <v>39247</v>
      </c>
      <c r="B438" s="48">
        <v>27</v>
      </c>
      <c r="C438" s="48">
        <v>24</v>
      </c>
      <c r="D438" s="48">
        <v>19</v>
      </c>
      <c r="E438" s="48"/>
      <c r="F438" s="48"/>
      <c r="G438" s="48"/>
    </row>
    <row r="439" spans="1:7">
      <c r="A439" s="47">
        <v>39248</v>
      </c>
      <c r="B439" s="48">
        <v>26</v>
      </c>
      <c r="C439" s="48">
        <v>24</v>
      </c>
      <c r="D439" s="48">
        <v>19</v>
      </c>
      <c r="E439" s="48"/>
      <c r="F439" s="48"/>
      <c r="G439" s="48"/>
    </row>
    <row r="440" spans="1:7">
      <c r="A440" s="47">
        <v>39251</v>
      </c>
      <c r="B440" s="48">
        <v>25</v>
      </c>
      <c r="C440" s="48">
        <v>22.5</v>
      </c>
      <c r="D440" s="48">
        <v>18</v>
      </c>
      <c r="E440" s="48"/>
      <c r="F440" s="48"/>
      <c r="G440" s="48"/>
    </row>
    <row r="441" spans="1:7">
      <c r="A441" s="47">
        <v>39252</v>
      </c>
      <c r="B441" s="48">
        <v>25</v>
      </c>
      <c r="C441" s="48">
        <v>23</v>
      </c>
      <c r="D441" s="48">
        <v>18</v>
      </c>
      <c r="E441" s="48"/>
      <c r="F441" s="48"/>
      <c r="G441" s="48"/>
    </row>
    <row r="442" spans="1:7">
      <c r="A442" s="47">
        <v>39253</v>
      </c>
      <c r="B442" s="48">
        <v>25.5</v>
      </c>
      <c r="C442" s="48">
        <v>23</v>
      </c>
      <c r="D442" s="48">
        <v>18</v>
      </c>
      <c r="E442" s="48"/>
      <c r="F442" s="48"/>
      <c r="G442" s="48"/>
    </row>
    <row r="443" spans="1:7">
      <c r="A443" s="47">
        <v>39254</v>
      </c>
      <c r="B443" s="48">
        <v>26</v>
      </c>
      <c r="C443" s="48">
        <v>23</v>
      </c>
      <c r="D443" s="48">
        <v>19</v>
      </c>
      <c r="E443" s="48"/>
      <c r="F443" s="48"/>
      <c r="G443" s="48"/>
    </row>
    <row r="444" spans="1:7">
      <c r="A444" s="47">
        <v>39255</v>
      </c>
      <c r="B444" s="48">
        <v>26</v>
      </c>
      <c r="C444" s="48">
        <v>23.5</v>
      </c>
      <c r="D444" s="48">
        <v>19.5</v>
      </c>
      <c r="E444" s="48"/>
      <c r="F444" s="48"/>
      <c r="G444" s="48"/>
    </row>
    <row r="445" spans="1:7">
      <c r="A445" s="47">
        <v>39258</v>
      </c>
      <c r="B445" s="48">
        <v>28</v>
      </c>
      <c r="C445" s="48">
        <v>24.5</v>
      </c>
      <c r="D445" s="48">
        <v>21</v>
      </c>
      <c r="E445" s="48"/>
      <c r="F445" s="48"/>
      <c r="G445" s="48"/>
    </row>
    <row r="446" spans="1:7">
      <c r="A446" s="47">
        <v>39259</v>
      </c>
      <c r="B446" s="48">
        <v>28</v>
      </c>
      <c r="C446" s="48">
        <v>24.5</v>
      </c>
      <c r="D446" s="48">
        <v>21</v>
      </c>
      <c r="E446" s="48"/>
      <c r="F446" s="48"/>
      <c r="G446" s="48"/>
    </row>
    <row r="447" spans="1:7">
      <c r="A447" s="47">
        <v>39260</v>
      </c>
      <c r="B447" s="48">
        <v>29</v>
      </c>
      <c r="C447" s="48">
        <v>26</v>
      </c>
      <c r="D447" s="48">
        <v>22</v>
      </c>
      <c r="E447" s="48"/>
      <c r="F447" s="48"/>
      <c r="G447" s="48"/>
    </row>
    <row r="448" spans="1:7">
      <c r="A448" s="47">
        <v>39261</v>
      </c>
      <c r="B448" s="48">
        <v>29</v>
      </c>
      <c r="C448" s="48">
        <v>26</v>
      </c>
      <c r="D448" s="48">
        <v>22</v>
      </c>
      <c r="E448" s="48"/>
      <c r="F448" s="48"/>
      <c r="G448" s="48"/>
    </row>
    <row r="449" spans="1:7">
      <c r="A449" s="47">
        <v>39262</v>
      </c>
      <c r="B449" s="48">
        <v>29</v>
      </c>
      <c r="C449" s="48">
        <v>27</v>
      </c>
      <c r="D449" s="48">
        <v>23</v>
      </c>
      <c r="E449" s="48"/>
      <c r="F449" s="48"/>
      <c r="G449" s="48"/>
    </row>
    <row r="450" spans="1:7">
      <c r="A450" s="47">
        <v>39265</v>
      </c>
      <c r="B450" s="48">
        <v>30</v>
      </c>
      <c r="C450" s="48">
        <v>27</v>
      </c>
      <c r="D450" s="48">
        <v>24</v>
      </c>
      <c r="E450" s="48"/>
      <c r="F450" s="48"/>
      <c r="G450" s="48"/>
    </row>
    <row r="451" spans="1:7">
      <c r="A451" s="47">
        <v>39266</v>
      </c>
      <c r="B451" s="48">
        <v>30</v>
      </c>
      <c r="C451" s="48">
        <v>29</v>
      </c>
      <c r="D451" s="48">
        <v>24</v>
      </c>
      <c r="E451" s="48"/>
      <c r="F451" s="48"/>
      <c r="G451" s="48"/>
    </row>
    <row r="452" spans="1:7">
      <c r="A452" s="47">
        <v>39267</v>
      </c>
      <c r="B452" s="48">
        <v>28</v>
      </c>
      <c r="C452" s="48">
        <v>27</v>
      </c>
      <c r="D452" s="48">
        <v>24</v>
      </c>
      <c r="E452" s="48"/>
      <c r="F452" s="48"/>
      <c r="G452" s="48"/>
    </row>
    <row r="453" spans="1:7">
      <c r="A453" s="47">
        <v>39268</v>
      </c>
      <c r="B453" s="48">
        <v>28</v>
      </c>
      <c r="C453" s="48">
        <v>27</v>
      </c>
      <c r="D453" s="48">
        <v>24</v>
      </c>
      <c r="E453" s="48"/>
      <c r="F453" s="48"/>
      <c r="G453" s="48"/>
    </row>
    <row r="454" spans="1:7">
      <c r="A454" s="47">
        <v>39269</v>
      </c>
      <c r="B454" s="48">
        <v>28</v>
      </c>
      <c r="C454" s="48">
        <v>27</v>
      </c>
      <c r="D454" s="48">
        <v>24</v>
      </c>
      <c r="E454" s="48"/>
      <c r="F454" s="48"/>
      <c r="G454" s="48"/>
    </row>
    <row r="455" spans="1:7">
      <c r="A455" s="47">
        <v>39272</v>
      </c>
      <c r="B455" s="48">
        <v>28</v>
      </c>
      <c r="C455" s="48">
        <v>27</v>
      </c>
      <c r="D455" s="48">
        <v>23</v>
      </c>
      <c r="E455" s="48"/>
      <c r="F455" s="48"/>
      <c r="G455" s="48"/>
    </row>
    <row r="456" spans="1:7">
      <c r="A456" s="47">
        <v>39273</v>
      </c>
      <c r="B456" s="48">
        <v>30</v>
      </c>
      <c r="C456" s="48">
        <v>30</v>
      </c>
      <c r="D456" s="48">
        <v>25</v>
      </c>
      <c r="E456" s="48"/>
      <c r="F456" s="48"/>
      <c r="G456" s="48"/>
    </row>
    <row r="457" spans="1:7">
      <c r="A457" s="47">
        <v>39274</v>
      </c>
      <c r="B457" s="48">
        <v>30</v>
      </c>
      <c r="C457" s="48">
        <v>30</v>
      </c>
      <c r="D457" s="48">
        <v>25</v>
      </c>
      <c r="E457" s="48"/>
      <c r="F457" s="48"/>
      <c r="G457" s="48"/>
    </row>
    <row r="458" spans="1:7">
      <c r="A458" s="47">
        <v>39275</v>
      </c>
      <c r="B458" s="48">
        <v>30</v>
      </c>
      <c r="C458" s="48">
        <v>30</v>
      </c>
      <c r="D458" s="48">
        <v>25</v>
      </c>
      <c r="E458" s="48"/>
      <c r="F458" s="48"/>
      <c r="G458" s="48"/>
    </row>
    <row r="459" spans="1:7">
      <c r="A459" s="47">
        <v>39276</v>
      </c>
      <c r="B459" s="48">
        <v>30</v>
      </c>
      <c r="C459" s="48">
        <v>30</v>
      </c>
      <c r="D459" s="48">
        <v>25</v>
      </c>
      <c r="E459" s="48"/>
      <c r="F459" s="48"/>
      <c r="G459" s="48"/>
    </row>
    <row r="460" spans="1:7">
      <c r="A460" s="47">
        <v>39279</v>
      </c>
      <c r="B460" s="48">
        <v>30</v>
      </c>
      <c r="C460" s="48">
        <v>31</v>
      </c>
      <c r="D460" s="48">
        <v>26</v>
      </c>
      <c r="E460" s="48"/>
      <c r="F460" s="48"/>
      <c r="G460" s="48"/>
    </row>
    <row r="461" spans="1:7">
      <c r="A461" s="47">
        <v>39280</v>
      </c>
      <c r="B461" s="48">
        <v>30</v>
      </c>
      <c r="C461" s="48">
        <v>31</v>
      </c>
      <c r="D461" s="48">
        <v>26</v>
      </c>
      <c r="E461" s="48"/>
      <c r="F461" s="48"/>
      <c r="G461" s="48"/>
    </row>
    <row r="462" spans="1:7">
      <c r="A462" s="47">
        <v>39281</v>
      </c>
      <c r="B462" s="48">
        <v>31</v>
      </c>
      <c r="C462" s="48">
        <v>31</v>
      </c>
      <c r="D462" s="48">
        <v>26</v>
      </c>
      <c r="E462" s="48"/>
      <c r="F462" s="48"/>
      <c r="G462" s="48"/>
    </row>
    <row r="463" spans="1:7">
      <c r="A463" s="47">
        <v>39282</v>
      </c>
      <c r="B463" s="48">
        <v>31</v>
      </c>
      <c r="C463" s="48">
        <v>31</v>
      </c>
      <c r="D463" s="48">
        <v>26</v>
      </c>
      <c r="E463" s="48"/>
      <c r="F463" s="48"/>
      <c r="G463" s="48"/>
    </row>
    <row r="464" spans="1:7">
      <c r="A464" s="47">
        <v>39283</v>
      </c>
      <c r="B464" s="48">
        <v>35</v>
      </c>
      <c r="C464" s="48">
        <v>31</v>
      </c>
      <c r="D464" s="48">
        <v>26</v>
      </c>
      <c r="E464" s="48"/>
      <c r="F464" s="48"/>
      <c r="G464" s="48"/>
    </row>
    <row r="465" spans="1:7">
      <c r="A465" s="47">
        <v>39286</v>
      </c>
      <c r="B465" s="48">
        <v>35</v>
      </c>
      <c r="C465" s="48">
        <v>33</v>
      </c>
      <c r="D465" s="48">
        <v>27</v>
      </c>
      <c r="E465" s="48"/>
      <c r="F465" s="48"/>
      <c r="G465" s="48"/>
    </row>
    <row r="466" spans="1:7">
      <c r="A466" s="47">
        <v>39287</v>
      </c>
      <c r="B466" s="48">
        <v>35</v>
      </c>
      <c r="C466" s="48">
        <v>35</v>
      </c>
      <c r="D466" s="48">
        <v>32</v>
      </c>
      <c r="E466" s="48"/>
      <c r="F466" s="48"/>
      <c r="G466" s="48"/>
    </row>
    <row r="467" spans="1:7">
      <c r="A467" s="47">
        <v>39288</v>
      </c>
      <c r="B467" s="48">
        <v>38</v>
      </c>
      <c r="C467" s="48">
        <v>34</v>
      </c>
      <c r="D467" s="48">
        <v>30</v>
      </c>
      <c r="E467" s="48"/>
      <c r="F467" s="48"/>
      <c r="G467" s="48"/>
    </row>
    <row r="468" spans="1:7">
      <c r="A468" s="47">
        <v>39289</v>
      </c>
      <c r="B468" s="48">
        <v>40</v>
      </c>
      <c r="C468" s="48">
        <v>34</v>
      </c>
      <c r="D468" s="48">
        <v>30</v>
      </c>
      <c r="E468" s="48"/>
      <c r="F468" s="48"/>
      <c r="G468" s="48"/>
    </row>
    <row r="469" spans="1:7">
      <c r="A469" s="47">
        <v>39290</v>
      </c>
      <c r="B469" s="48">
        <v>40</v>
      </c>
      <c r="C469" s="48">
        <v>55</v>
      </c>
      <c r="D469" s="48">
        <v>30</v>
      </c>
      <c r="E469" s="48"/>
      <c r="F469" s="48"/>
      <c r="G469" s="48"/>
    </row>
    <row r="470" spans="1:7">
      <c r="A470" s="47">
        <v>39293</v>
      </c>
      <c r="B470" s="48">
        <v>40</v>
      </c>
      <c r="C470" s="48">
        <v>56</v>
      </c>
      <c r="D470" s="48">
        <v>30</v>
      </c>
      <c r="E470" s="48"/>
      <c r="F470" s="48"/>
      <c r="G470" s="48"/>
    </row>
    <row r="471" spans="1:7">
      <c r="A471" s="47">
        <v>39294</v>
      </c>
      <c r="B471" s="48">
        <v>45</v>
      </c>
      <c r="C471" s="48">
        <v>56</v>
      </c>
      <c r="D471" s="48">
        <v>35</v>
      </c>
      <c r="E471" s="48"/>
      <c r="F471" s="48"/>
      <c r="G471" s="48"/>
    </row>
    <row r="472" spans="1:7">
      <c r="A472" s="47">
        <v>39295</v>
      </c>
      <c r="B472" s="48">
        <v>45</v>
      </c>
      <c r="C472" s="48">
        <v>56</v>
      </c>
      <c r="D472" s="48">
        <v>35</v>
      </c>
      <c r="E472" s="48"/>
      <c r="F472" s="48"/>
      <c r="G472" s="48"/>
    </row>
    <row r="473" spans="1:7">
      <c r="A473" s="47">
        <v>39296</v>
      </c>
      <c r="B473" s="48">
        <v>45</v>
      </c>
      <c r="C473" s="48">
        <v>56</v>
      </c>
      <c r="D473" s="48">
        <v>35</v>
      </c>
      <c r="E473" s="48"/>
      <c r="F473" s="48"/>
      <c r="G473" s="48"/>
    </row>
    <row r="474" spans="1:7">
      <c r="A474" s="47">
        <v>39297</v>
      </c>
      <c r="B474" s="48">
        <v>45</v>
      </c>
      <c r="C474" s="48">
        <v>56</v>
      </c>
      <c r="D474" s="48">
        <v>35</v>
      </c>
      <c r="E474" s="48"/>
      <c r="F474" s="48"/>
      <c r="G474" s="48"/>
    </row>
    <row r="475" spans="1:7">
      <c r="A475" s="47">
        <v>39300</v>
      </c>
      <c r="B475" s="48">
        <v>45</v>
      </c>
      <c r="C475" s="48">
        <v>56</v>
      </c>
      <c r="D475" s="48">
        <v>35</v>
      </c>
      <c r="E475" s="48"/>
      <c r="F475" s="48"/>
      <c r="G475" s="48"/>
    </row>
    <row r="476" spans="1:7">
      <c r="A476" s="47">
        <v>39301</v>
      </c>
      <c r="B476" s="48">
        <v>57</v>
      </c>
      <c r="C476" s="48">
        <v>56</v>
      </c>
      <c r="D476" s="48">
        <v>35</v>
      </c>
      <c r="E476" s="48"/>
      <c r="F476" s="48"/>
      <c r="G476" s="48"/>
    </row>
    <row r="477" spans="1:7">
      <c r="A477" s="47">
        <v>39302</v>
      </c>
      <c r="B477" s="48">
        <v>40</v>
      </c>
      <c r="C477" s="48">
        <v>56</v>
      </c>
      <c r="D477" s="48">
        <v>35</v>
      </c>
      <c r="E477" s="48"/>
      <c r="F477" s="48"/>
      <c r="G477" s="48"/>
    </row>
    <row r="478" spans="1:7">
      <c r="A478" s="47">
        <v>39303</v>
      </c>
      <c r="B478" s="48">
        <v>50</v>
      </c>
      <c r="C478" s="48">
        <v>56</v>
      </c>
      <c r="D478" s="48">
        <v>35</v>
      </c>
      <c r="E478" s="48"/>
      <c r="F478" s="48"/>
      <c r="G478" s="48"/>
    </row>
    <row r="479" spans="1:7">
      <c r="A479" s="47">
        <v>39304</v>
      </c>
      <c r="B479" s="48">
        <v>72</v>
      </c>
      <c r="C479" s="48">
        <v>56</v>
      </c>
      <c r="D479" s="48">
        <v>35</v>
      </c>
      <c r="E479" s="48"/>
      <c r="F479" s="48"/>
      <c r="G479" s="48"/>
    </row>
    <row r="480" spans="1:7">
      <c r="A480" s="47">
        <v>39307</v>
      </c>
      <c r="B480" s="48">
        <v>71</v>
      </c>
      <c r="C480" s="48">
        <v>76</v>
      </c>
      <c r="D480" s="48">
        <v>60</v>
      </c>
      <c r="E480" s="48"/>
      <c r="F480" s="48"/>
      <c r="G480" s="48"/>
    </row>
    <row r="481" spans="1:7">
      <c r="A481" s="47">
        <v>39308</v>
      </c>
      <c r="B481" s="48">
        <v>75</v>
      </c>
      <c r="C481" s="48">
        <v>75</v>
      </c>
      <c r="D481" s="48">
        <v>60</v>
      </c>
      <c r="E481" s="48"/>
      <c r="F481" s="48"/>
      <c r="G481" s="48"/>
    </row>
    <row r="482" spans="1:7">
      <c r="A482" s="47">
        <v>39309</v>
      </c>
      <c r="B482" s="48">
        <v>75</v>
      </c>
      <c r="C482" s="48">
        <v>75</v>
      </c>
      <c r="D482" s="48">
        <v>60</v>
      </c>
      <c r="E482" s="48"/>
      <c r="F482" s="48"/>
      <c r="G482" s="48"/>
    </row>
    <row r="483" spans="1:7">
      <c r="A483" s="47">
        <v>39310</v>
      </c>
      <c r="B483" s="48">
        <v>75</v>
      </c>
      <c r="C483" s="48">
        <v>75</v>
      </c>
      <c r="D483" s="48">
        <v>60</v>
      </c>
      <c r="E483" s="48"/>
      <c r="F483" s="48"/>
      <c r="G483" s="48"/>
    </row>
    <row r="484" spans="1:7">
      <c r="A484" s="47">
        <v>39311</v>
      </c>
      <c r="B484" s="48">
        <v>75</v>
      </c>
      <c r="C484" s="48">
        <v>75</v>
      </c>
      <c r="D484" s="48">
        <v>60</v>
      </c>
      <c r="E484" s="48"/>
      <c r="F484" s="48"/>
      <c r="G484" s="48"/>
    </row>
    <row r="485" spans="1:7">
      <c r="A485" s="47">
        <v>39314</v>
      </c>
      <c r="B485" s="48">
        <v>75</v>
      </c>
      <c r="C485" s="48">
        <v>75</v>
      </c>
      <c r="D485" s="48">
        <v>60</v>
      </c>
      <c r="E485" s="48"/>
      <c r="F485" s="48"/>
      <c r="G485" s="48"/>
    </row>
    <row r="486" spans="1:7">
      <c r="A486" s="47">
        <v>39315</v>
      </c>
      <c r="B486" s="48">
        <v>75</v>
      </c>
      <c r="C486" s="48">
        <v>75</v>
      </c>
      <c r="D486" s="48">
        <v>60</v>
      </c>
      <c r="E486" s="48"/>
      <c r="F486" s="48"/>
      <c r="G486" s="48"/>
    </row>
    <row r="487" spans="1:7">
      <c r="A487" s="47">
        <v>39316</v>
      </c>
      <c r="B487" s="48">
        <v>75</v>
      </c>
      <c r="C487" s="48">
        <v>80</v>
      </c>
      <c r="D487" s="48">
        <v>60</v>
      </c>
      <c r="E487" s="48"/>
      <c r="F487" s="48"/>
      <c r="G487" s="48"/>
    </row>
    <row r="488" spans="1:7">
      <c r="A488" s="47">
        <v>39317</v>
      </c>
      <c r="B488" s="48">
        <v>75</v>
      </c>
      <c r="C488" s="48">
        <v>80</v>
      </c>
      <c r="D488" s="48">
        <v>60</v>
      </c>
      <c r="E488" s="48"/>
      <c r="F488" s="48"/>
      <c r="G488" s="48"/>
    </row>
    <row r="489" spans="1:7">
      <c r="A489" s="47">
        <v>39318</v>
      </c>
      <c r="B489" s="48">
        <v>75</v>
      </c>
      <c r="C489" s="48">
        <v>80</v>
      </c>
      <c r="D489" s="48">
        <v>60</v>
      </c>
      <c r="E489" s="48"/>
      <c r="F489" s="48"/>
      <c r="G489" s="48"/>
    </row>
    <row r="490" spans="1:7">
      <c r="A490" s="47">
        <v>39321</v>
      </c>
      <c r="B490" s="48">
        <v>75</v>
      </c>
      <c r="C490" s="48">
        <v>80</v>
      </c>
      <c r="D490" s="48">
        <v>60</v>
      </c>
      <c r="E490" s="48"/>
      <c r="F490" s="48"/>
      <c r="G490" s="48"/>
    </row>
    <row r="491" spans="1:7">
      <c r="A491" s="47">
        <v>39322</v>
      </c>
      <c r="B491" s="48">
        <v>75</v>
      </c>
      <c r="C491" s="48">
        <v>80</v>
      </c>
      <c r="D491" s="48">
        <v>60</v>
      </c>
      <c r="E491" s="48"/>
      <c r="F491" s="48"/>
      <c r="G491" s="48"/>
    </row>
    <row r="492" spans="1:7">
      <c r="A492" s="47">
        <v>39323</v>
      </c>
      <c r="B492" s="48">
        <v>75</v>
      </c>
      <c r="C492" s="48">
        <v>80</v>
      </c>
      <c r="D492" s="48">
        <v>60</v>
      </c>
      <c r="E492" s="48"/>
      <c r="F492" s="48"/>
      <c r="G492" s="48"/>
    </row>
    <row r="493" spans="1:7">
      <c r="A493" s="47">
        <v>39324</v>
      </c>
      <c r="B493" s="48">
        <v>75</v>
      </c>
      <c r="C493" s="48">
        <v>77</v>
      </c>
      <c r="D493" s="48">
        <v>62</v>
      </c>
      <c r="E493" s="48"/>
      <c r="F493" s="48"/>
      <c r="G493" s="48"/>
    </row>
    <row r="494" spans="1:7">
      <c r="A494" s="47">
        <v>39325</v>
      </c>
      <c r="B494" s="48">
        <v>75</v>
      </c>
      <c r="C494" s="48">
        <v>83</v>
      </c>
      <c r="D494" s="48">
        <v>62</v>
      </c>
      <c r="E494" s="48"/>
      <c r="F494" s="48"/>
      <c r="G494" s="48"/>
    </row>
    <row r="495" spans="1:7">
      <c r="A495" s="47">
        <v>39328</v>
      </c>
      <c r="B495" s="48">
        <v>75</v>
      </c>
      <c r="C495" s="48">
        <v>83</v>
      </c>
      <c r="D495" s="48">
        <v>62</v>
      </c>
      <c r="E495" s="48"/>
      <c r="F495" s="48"/>
      <c r="G495" s="48"/>
    </row>
    <row r="496" spans="1:7">
      <c r="A496" s="47">
        <v>39329</v>
      </c>
      <c r="B496" s="48">
        <v>75</v>
      </c>
      <c r="C496" s="48">
        <v>83</v>
      </c>
      <c r="D496" s="48">
        <v>62</v>
      </c>
      <c r="E496" s="48"/>
      <c r="F496" s="48"/>
      <c r="G496" s="48"/>
    </row>
    <row r="497" spans="1:7">
      <c r="A497" s="47">
        <v>39330</v>
      </c>
      <c r="B497" s="48">
        <v>75</v>
      </c>
      <c r="C497" s="48">
        <v>83</v>
      </c>
      <c r="D497" s="48">
        <v>62</v>
      </c>
      <c r="E497" s="48"/>
      <c r="F497" s="48"/>
      <c r="G497" s="48"/>
    </row>
    <row r="498" spans="1:7">
      <c r="A498" s="47">
        <v>39331</v>
      </c>
      <c r="B498" s="48">
        <v>75</v>
      </c>
      <c r="C498" s="48">
        <v>83</v>
      </c>
      <c r="D498" s="48">
        <v>62</v>
      </c>
      <c r="E498" s="48"/>
      <c r="F498" s="48"/>
      <c r="G498" s="48"/>
    </row>
    <row r="499" spans="1:7">
      <c r="A499" s="47">
        <v>39332</v>
      </c>
      <c r="B499" s="48">
        <v>75</v>
      </c>
      <c r="C499" s="48">
        <v>83</v>
      </c>
      <c r="D499" s="48">
        <v>62</v>
      </c>
      <c r="E499" s="48"/>
      <c r="F499" s="48"/>
      <c r="G499" s="48"/>
    </row>
    <row r="500" spans="1:7">
      <c r="A500" s="47">
        <v>39335</v>
      </c>
      <c r="B500" s="48">
        <v>75</v>
      </c>
      <c r="C500" s="48">
        <v>83</v>
      </c>
      <c r="D500" s="48">
        <v>62</v>
      </c>
      <c r="E500" s="48"/>
      <c r="F500" s="48"/>
      <c r="G500" s="48"/>
    </row>
    <row r="501" spans="1:7">
      <c r="A501" s="47">
        <v>39336</v>
      </c>
      <c r="B501" s="48">
        <v>75</v>
      </c>
      <c r="C501" s="48">
        <v>88</v>
      </c>
      <c r="D501" s="48">
        <v>62</v>
      </c>
      <c r="E501" s="48"/>
      <c r="F501" s="48"/>
      <c r="G501" s="48"/>
    </row>
    <row r="502" spans="1:7">
      <c r="A502" s="47">
        <v>39337</v>
      </c>
      <c r="B502" s="48">
        <v>127</v>
      </c>
      <c r="C502" s="48">
        <v>88</v>
      </c>
      <c r="D502" s="48">
        <v>62</v>
      </c>
      <c r="E502" s="48"/>
      <c r="F502" s="48"/>
      <c r="G502" s="48"/>
    </row>
    <row r="503" spans="1:7">
      <c r="A503" s="47">
        <v>39338</v>
      </c>
      <c r="B503" s="48">
        <v>120</v>
      </c>
      <c r="C503" s="48">
        <v>88</v>
      </c>
      <c r="D503" s="48">
        <v>70</v>
      </c>
      <c r="E503" s="48"/>
      <c r="F503" s="48"/>
      <c r="G503" s="48"/>
    </row>
    <row r="504" spans="1:7">
      <c r="A504" s="47">
        <v>39339</v>
      </c>
      <c r="B504" s="48">
        <v>120</v>
      </c>
      <c r="C504" s="48">
        <v>88</v>
      </c>
      <c r="D504" s="48">
        <v>70</v>
      </c>
      <c r="E504" s="48"/>
      <c r="F504" s="48"/>
      <c r="G504" s="48"/>
    </row>
    <row r="505" spans="1:7">
      <c r="A505" s="47">
        <v>39342</v>
      </c>
      <c r="B505" s="48">
        <v>131</v>
      </c>
      <c r="C505" s="48">
        <v>115</v>
      </c>
      <c r="D505" s="48">
        <v>85</v>
      </c>
      <c r="E505" s="48"/>
      <c r="F505" s="48"/>
      <c r="G505" s="48"/>
    </row>
    <row r="506" spans="1:7">
      <c r="A506" s="47">
        <v>39343</v>
      </c>
      <c r="B506" s="48">
        <v>128</v>
      </c>
      <c r="C506" s="48">
        <v>106</v>
      </c>
      <c r="D506" s="48">
        <v>85</v>
      </c>
      <c r="E506" s="48"/>
      <c r="F506" s="48"/>
      <c r="G506" s="48"/>
    </row>
    <row r="507" spans="1:7">
      <c r="A507" s="47">
        <v>39344</v>
      </c>
      <c r="B507" s="48">
        <v>130</v>
      </c>
      <c r="C507" s="48">
        <v>100</v>
      </c>
      <c r="D507" s="48">
        <v>65</v>
      </c>
      <c r="E507" s="48"/>
      <c r="F507" s="48"/>
      <c r="G507" s="48"/>
    </row>
    <row r="508" spans="1:7">
      <c r="A508" s="47">
        <v>39345</v>
      </c>
      <c r="B508" s="48">
        <v>124</v>
      </c>
      <c r="C508" s="48">
        <v>91</v>
      </c>
      <c r="D508" s="48">
        <v>50</v>
      </c>
      <c r="E508" s="48"/>
      <c r="F508" s="48"/>
      <c r="G508" s="48"/>
    </row>
    <row r="509" spans="1:7">
      <c r="A509" s="47">
        <v>39346</v>
      </c>
      <c r="B509" s="48">
        <v>111</v>
      </c>
      <c r="C509" s="48">
        <v>72</v>
      </c>
      <c r="D509" s="48">
        <v>50</v>
      </c>
      <c r="E509" s="48"/>
      <c r="F509" s="48"/>
      <c r="G509" s="48"/>
    </row>
    <row r="510" spans="1:7">
      <c r="A510" s="47">
        <v>39349</v>
      </c>
      <c r="B510" s="48">
        <v>116</v>
      </c>
      <c r="C510" s="48">
        <v>75</v>
      </c>
      <c r="D510" s="48">
        <v>50</v>
      </c>
      <c r="E510" s="48"/>
      <c r="F510" s="48"/>
      <c r="G510" s="48"/>
    </row>
    <row r="511" spans="1:7">
      <c r="A511" s="47">
        <v>39350</v>
      </c>
      <c r="B511" s="48">
        <v>121</v>
      </c>
      <c r="C511" s="48">
        <v>80</v>
      </c>
      <c r="D511" s="48">
        <v>50</v>
      </c>
      <c r="E511" s="48"/>
      <c r="F511" s="48"/>
      <c r="G511" s="48"/>
    </row>
    <row r="512" spans="1:7">
      <c r="A512" s="47">
        <v>39351</v>
      </c>
      <c r="B512" s="48">
        <v>121</v>
      </c>
      <c r="C512" s="48">
        <v>72</v>
      </c>
      <c r="D512" s="48">
        <v>50</v>
      </c>
      <c r="E512" s="48"/>
      <c r="F512" s="48"/>
      <c r="G512" s="48"/>
    </row>
    <row r="513" spans="1:7">
      <c r="A513" s="47">
        <v>39352</v>
      </c>
      <c r="B513" s="48">
        <v>120</v>
      </c>
      <c r="C513" s="48">
        <v>72</v>
      </c>
      <c r="D513" s="48">
        <v>45</v>
      </c>
      <c r="E513" s="48"/>
      <c r="F513" s="48"/>
      <c r="G513" s="48"/>
    </row>
    <row r="514" spans="1:7">
      <c r="A514" s="47">
        <v>39353</v>
      </c>
      <c r="B514" s="48">
        <v>120</v>
      </c>
      <c r="C514" s="48">
        <v>75</v>
      </c>
      <c r="D514" s="48">
        <v>45</v>
      </c>
      <c r="E514" s="48"/>
      <c r="F514" s="48"/>
      <c r="G514" s="48"/>
    </row>
    <row r="515" spans="1:7">
      <c r="A515" s="47">
        <v>39356</v>
      </c>
      <c r="B515" s="48">
        <v>126</v>
      </c>
      <c r="C515" s="48">
        <v>80</v>
      </c>
      <c r="D515" s="48">
        <v>50</v>
      </c>
      <c r="E515" s="48"/>
      <c r="F515" s="48"/>
      <c r="G515" s="48"/>
    </row>
    <row r="516" spans="1:7">
      <c r="A516" s="47">
        <v>39357</v>
      </c>
      <c r="B516" s="48">
        <v>134</v>
      </c>
      <c r="C516" s="48">
        <v>87</v>
      </c>
      <c r="D516" s="48">
        <v>54</v>
      </c>
      <c r="E516" s="48"/>
      <c r="F516" s="48"/>
      <c r="G516" s="48"/>
    </row>
    <row r="517" spans="1:7">
      <c r="A517" s="47">
        <v>39358</v>
      </c>
      <c r="B517" s="48">
        <v>139</v>
      </c>
      <c r="C517" s="48">
        <v>86</v>
      </c>
      <c r="D517" s="48">
        <v>57</v>
      </c>
      <c r="E517" s="48"/>
      <c r="F517" s="48"/>
      <c r="G517" s="48"/>
    </row>
    <row r="518" spans="1:7">
      <c r="A518" s="47">
        <v>39359</v>
      </c>
      <c r="B518" s="48">
        <v>135</v>
      </c>
      <c r="C518" s="48">
        <v>86</v>
      </c>
      <c r="D518" s="48">
        <v>55</v>
      </c>
      <c r="E518" s="48"/>
      <c r="F518" s="48"/>
      <c r="G518" s="48"/>
    </row>
    <row r="519" spans="1:7">
      <c r="A519" s="47">
        <v>39360</v>
      </c>
      <c r="B519" s="48">
        <v>135</v>
      </c>
      <c r="C519" s="48">
        <v>85</v>
      </c>
      <c r="D519" s="48">
        <v>55</v>
      </c>
      <c r="E519" s="48"/>
      <c r="F519" s="48"/>
      <c r="G519" s="48"/>
    </row>
    <row r="520" spans="1:7">
      <c r="A520" s="47">
        <v>39363</v>
      </c>
      <c r="B520" s="48">
        <v>135</v>
      </c>
      <c r="C520" s="48">
        <v>85</v>
      </c>
      <c r="D520" s="48">
        <v>55</v>
      </c>
      <c r="E520" s="48"/>
      <c r="F520" s="48"/>
      <c r="G520" s="48"/>
    </row>
    <row r="521" spans="1:7">
      <c r="A521" s="47">
        <v>39364</v>
      </c>
      <c r="B521" s="48">
        <v>147</v>
      </c>
      <c r="C521" s="48">
        <v>80</v>
      </c>
      <c r="D521" s="48">
        <v>56</v>
      </c>
      <c r="E521" s="48"/>
      <c r="F521" s="48"/>
      <c r="G521" s="48"/>
    </row>
    <row r="522" spans="1:7">
      <c r="A522" s="47">
        <v>39365</v>
      </c>
      <c r="B522" s="48">
        <v>142</v>
      </c>
      <c r="C522" s="48">
        <v>80</v>
      </c>
      <c r="D522" s="48">
        <v>50</v>
      </c>
      <c r="E522" s="48"/>
      <c r="F522" s="48"/>
      <c r="G522" s="48"/>
    </row>
    <row r="523" spans="1:7">
      <c r="A523" s="47">
        <v>39366</v>
      </c>
      <c r="B523" s="48">
        <v>139</v>
      </c>
      <c r="C523" s="48">
        <v>80</v>
      </c>
      <c r="D523" s="48">
        <v>53</v>
      </c>
      <c r="E523" s="48"/>
      <c r="F523" s="48"/>
      <c r="G523" s="48"/>
    </row>
    <row r="524" spans="1:7">
      <c r="A524" s="47">
        <v>39367</v>
      </c>
      <c r="B524" s="48">
        <v>139</v>
      </c>
      <c r="C524" s="48">
        <v>80</v>
      </c>
      <c r="D524" s="48">
        <v>53</v>
      </c>
      <c r="E524" s="48"/>
      <c r="F524" s="48"/>
      <c r="G524" s="48"/>
    </row>
    <row r="525" spans="1:7">
      <c r="A525" s="47">
        <v>39370</v>
      </c>
      <c r="B525" s="48">
        <v>139</v>
      </c>
      <c r="C525" s="48">
        <v>80</v>
      </c>
      <c r="D525" s="48">
        <v>53</v>
      </c>
      <c r="E525" s="48"/>
      <c r="F525" s="48"/>
      <c r="G525" s="48"/>
    </row>
    <row r="526" spans="1:7">
      <c r="A526" s="47">
        <v>39371</v>
      </c>
      <c r="B526" s="48">
        <v>140</v>
      </c>
      <c r="C526" s="48">
        <v>80</v>
      </c>
      <c r="D526" s="48">
        <v>53</v>
      </c>
      <c r="E526" s="48"/>
      <c r="F526" s="48"/>
      <c r="G526" s="48"/>
    </row>
    <row r="527" spans="1:7">
      <c r="A527" s="47">
        <v>39372</v>
      </c>
      <c r="B527" s="48">
        <v>145</v>
      </c>
      <c r="C527" s="48">
        <v>84</v>
      </c>
      <c r="D527" s="48">
        <v>50</v>
      </c>
      <c r="E527" s="48"/>
      <c r="F527" s="48"/>
      <c r="G527" s="48"/>
    </row>
    <row r="528" spans="1:7">
      <c r="A528" s="47">
        <v>39373</v>
      </c>
      <c r="B528" s="48">
        <v>145</v>
      </c>
      <c r="C528" s="48">
        <v>84</v>
      </c>
      <c r="D528" s="48">
        <v>50</v>
      </c>
      <c r="E528" s="48"/>
      <c r="F528" s="48"/>
      <c r="G528" s="48"/>
    </row>
    <row r="529" spans="1:7">
      <c r="A529" s="47">
        <v>39374</v>
      </c>
      <c r="B529" s="48">
        <v>145</v>
      </c>
      <c r="C529" s="48">
        <v>84</v>
      </c>
      <c r="D529" s="48">
        <v>68</v>
      </c>
      <c r="E529" s="48"/>
      <c r="F529" s="48"/>
      <c r="G529" s="48"/>
    </row>
    <row r="530" spans="1:7">
      <c r="A530" s="47">
        <v>39377</v>
      </c>
      <c r="B530" s="48">
        <v>145</v>
      </c>
      <c r="C530" s="48">
        <v>85</v>
      </c>
      <c r="D530" s="48">
        <v>68</v>
      </c>
      <c r="E530" s="48"/>
      <c r="F530" s="48"/>
      <c r="G530" s="48"/>
    </row>
    <row r="531" spans="1:7">
      <c r="A531" s="47">
        <v>39378</v>
      </c>
      <c r="B531" s="48">
        <v>148</v>
      </c>
      <c r="C531" s="48">
        <v>85</v>
      </c>
      <c r="D531" s="48">
        <v>68</v>
      </c>
      <c r="E531" s="48"/>
      <c r="F531" s="48"/>
      <c r="G531" s="48"/>
    </row>
    <row r="532" spans="1:7">
      <c r="A532" s="47">
        <v>39379</v>
      </c>
      <c r="B532" s="48">
        <v>148</v>
      </c>
      <c r="C532" s="48">
        <v>85</v>
      </c>
      <c r="D532" s="48">
        <v>68</v>
      </c>
      <c r="E532" s="48"/>
      <c r="F532" s="48"/>
      <c r="G532" s="48"/>
    </row>
    <row r="533" spans="1:7">
      <c r="A533" s="47">
        <v>39380</v>
      </c>
      <c r="B533" s="48">
        <v>148</v>
      </c>
      <c r="C533" s="48">
        <v>85</v>
      </c>
      <c r="D533" s="48">
        <v>68</v>
      </c>
      <c r="E533" s="48"/>
      <c r="F533" s="48"/>
      <c r="G533" s="48"/>
    </row>
    <row r="534" spans="1:7">
      <c r="A534" s="47">
        <v>39381</v>
      </c>
      <c r="B534" s="48">
        <v>145</v>
      </c>
      <c r="C534" s="48">
        <v>85</v>
      </c>
      <c r="D534" s="48">
        <v>68</v>
      </c>
      <c r="E534" s="48"/>
      <c r="F534" s="48"/>
      <c r="G534" s="48"/>
    </row>
    <row r="535" spans="1:7">
      <c r="A535" s="47">
        <v>39384</v>
      </c>
      <c r="B535" s="48">
        <v>153</v>
      </c>
      <c r="C535" s="48">
        <v>86</v>
      </c>
      <c r="D535" s="48">
        <v>65</v>
      </c>
      <c r="E535" s="48"/>
      <c r="F535" s="48"/>
      <c r="G535" s="48"/>
    </row>
    <row r="536" spans="1:7">
      <c r="A536" s="47">
        <v>39385</v>
      </c>
      <c r="B536" s="48">
        <v>157</v>
      </c>
      <c r="C536" s="48">
        <v>91</v>
      </c>
      <c r="D536" s="48">
        <v>68</v>
      </c>
      <c r="E536" s="48"/>
      <c r="F536" s="48"/>
      <c r="G536" s="48"/>
    </row>
    <row r="537" spans="1:7">
      <c r="A537" s="47">
        <v>39386</v>
      </c>
      <c r="B537" s="48">
        <v>165</v>
      </c>
      <c r="C537" s="48">
        <v>90</v>
      </c>
      <c r="D537" s="48">
        <v>70</v>
      </c>
      <c r="E537" s="48"/>
      <c r="F537" s="48"/>
      <c r="G537" s="48"/>
    </row>
    <row r="538" spans="1:7">
      <c r="A538" s="47">
        <v>39387</v>
      </c>
      <c r="B538" s="48">
        <v>165</v>
      </c>
      <c r="C538" s="48">
        <v>90</v>
      </c>
      <c r="D538" s="48">
        <v>73</v>
      </c>
      <c r="E538" s="48"/>
      <c r="F538" s="48"/>
      <c r="G538" s="48"/>
    </row>
    <row r="539" spans="1:7">
      <c r="A539" s="47">
        <v>39388</v>
      </c>
      <c r="B539" s="48">
        <v>170</v>
      </c>
      <c r="C539" s="48">
        <v>105</v>
      </c>
      <c r="D539" s="48">
        <v>73</v>
      </c>
      <c r="E539" s="48"/>
      <c r="F539" s="48"/>
      <c r="G539" s="48"/>
    </row>
    <row r="540" spans="1:7">
      <c r="A540" s="47">
        <v>39391</v>
      </c>
      <c r="B540" s="48">
        <v>170</v>
      </c>
      <c r="C540" s="48">
        <v>105</v>
      </c>
      <c r="D540" s="48">
        <v>73</v>
      </c>
      <c r="E540" s="48"/>
      <c r="F540" s="48"/>
      <c r="G540" s="48"/>
    </row>
    <row r="541" spans="1:7">
      <c r="A541" s="47">
        <v>39392</v>
      </c>
      <c r="B541" s="48">
        <v>195</v>
      </c>
      <c r="C541" s="48">
        <v>100</v>
      </c>
      <c r="D541" s="48">
        <v>75</v>
      </c>
      <c r="E541" s="48"/>
      <c r="F541" s="48"/>
      <c r="G541" s="48"/>
    </row>
    <row r="542" spans="1:7">
      <c r="A542" s="47">
        <v>39393</v>
      </c>
      <c r="B542" s="48">
        <v>195</v>
      </c>
      <c r="C542" s="48">
        <v>100</v>
      </c>
      <c r="D542" s="48">
        <v>80</v>
      </c>
      <c r="E542" s="48"/>
      <c r="F542" s="48"/>
      <c r="G542" s="48"/>
    </row>
    <row r="543" spans="1:7">
      <c r="A543" s="47">
        <v>39394</v>
      </c>
      <c r="B543" s="48">
        <v>230</v>
      </c>
      <c r="C543" s="48">
        <v>150</v>
      </c>
      <c r="D543" s="48">
        <v>110</v>
      </c>
      <c r="E543" s="48"/>
      <c r="F543" s="48"/>
      <c r="G543" s="48"/>
    </row>
    <row r="544" spans="1:7">
      <c r="A544" s="47">
        <v>39395</v>
      </c>
      <c r="B544" s="48">
        <v>250</v>
      </c>
      <c r="C544" s="48">
        <v>160</v>
      </c>
      <c r="D544" s="48">
        <v>120</v>
      </c>
      <c r="E544" s="48"/>
      <c r="F544" s="48"/>
      <c r="G544" s="48"/>
    </row>
    <row r="545" spans="1:7">
      <c r="A545" s="47">
        <v>39398</v>
      </c>
      <c r="B545" s="48">
        <v>250</v>
      </c>
      <c r="C545" s="48">
        <v>160</v>
      </c>
      <c r="D545" s="48">
        <v>115</v>
      </c>
      <c r="E545" s="48"/>
      <c r="F545" s="48"/>
      <c r="G545" s="48"/>
    </row>
    <row r="546" spans="1:7">
      <c r="A546" s="47">
        <v>39399</v>
      </c>
      <c r="B546" s="48">
        <v>265</v>
      </c>
      <c r="C546" s="48">
        <v>170</v>
      </c>
      <c r="D546" s="48">
        <v>115</v>
      </c>
      <c r="E546" s="48"/>
      <c r="F546" s="48"/>
      <c r="G546" s="48"/>
    </row>
    <row r="547" spans="1:7">
      <c r="A547" s="47">
        <v>39400</v>
      </c>
      <c r="B547" s="48">
        <v>270</v>
      </c>
      <c r="C547" s="48">
        <v>160</v>
      </c>
      <c r="D547" s="48">
        <v>115</v>
      </c>
      <c r="E547" s="48"/>
      <c r="F547" s="48"/>
      <c r="G547" s="48"/>
    </row>
    <row r="548" spans="1:7">
      <c r="A548" s="47">
        <v>39401</v>
      </c>
      <c r="B548" s="48">
        <v>240</v>
      </c>
      <c r="C548" s="48">
        <v>155</v>
      </c>
      <c r="D548" s="48">
        <v>115</v>
      </c>
      <c r="E548" s="48"/>
      <c r="F548" s="48"/>
      <c r="G548" s="48"/>
    </row>
    <row r="549" spans="1:7">
      <c r="A549" s="47">
        <v>39402</v>
      </c>
      <c r="B549" s="48">
        <v>270</v>
      </c>
      <c r="C549" s="48">
        <v>160</v>
      </c>
      <c r="D549" s="48">
        <v>105</v>
      </c>
      <c r="E549" s="48"/>
      <c r="F549" s="48"/>
      <c r="G549" s="48"/>
    </row>
    <row r="550" spans="1:7">
      <c r="A550" s="47">
        <v>39405</v>
      </c>
      <c r="B550" s="48">
        <v>270</v>
      </c>
      <c r="C550" s="48">
        <v>170</v>
      </c>
      <c r="D550" s="48">
        <v>110</v>
      </c>
      <c r="E550" s="48"/>
      <c r="F550" s="48"/>
      <c r="G550" s="48"/>
    </row>
    <row r="551" spans="1:7">
      <c r="A551" s="47">
        <v>39406</v>
      </c>
      <c r="B551" s="48">
        <v>300</v>
      </c>
      <c r="C551" s="48">
        <v>200</v>
      </c>
      <c r="D551" s="48">
        <v>140</v>
      </c>
      <c r="E551" s="48"/>
      <c r="F551" s="48"/>
      <c r="G551" s="48"/>
    </row>
    <row r="552" spans="1:7">
      <c r="A552" s="47">
        <v>39407</v>
      </c>
      <c r="B552" s="48">
        <v>315</v>
      </c>
      <c r="C552" s="48">
        <v>200</v>
      </c>
      <c r="D552" s="48">
        <v>140</v>
      </c>
      <c r="E552" s="48"/>
      <c r="F552" s="48"/>
      <c r="G552" s="48"/>
    </row>
    <row r="553" spans="1:7">
      <c r="A553" s="47">
        <v>39408</v>
      </c>
      <c r="B553" s="48">
        <v>330</v>
      </c>
      <c r="C553" s="48">
        <v>200</v>
      </c>
      <c r="D553" s="48">
        <v>140</v>
      </c>
      <c r="E553" s="48"/>
      <c r="F553" s="48"/>
      <c r="G553" s="48"/>
    </row>
    <row r="554" spans="1:7">
      <c r="A554" s="47">
        <v>39409</v>
      </c>
      <c r="B554" s="48">
        <v>330</v>
      </c>
      <c r="C554" s="48">
        <v>200</v>
      </c>
      <c r="D554" s="48">
        <v>140</v>
      </c>
      <c r="E554" s="48"/>
      <c r="F554" s="48"/>
      <c r="G554" s="48"/>
    </row>
    <row r="555" spans="1:7">
      <c r="A555" s="47">
        <v>39412</v>
      </c>
      <c r="B555" s="48">
        <v>295</v>
      </c>
      <c r="C555" s="48">
        <v>200</v>
      </c>
      <c r="D555" s="48">
        <v>140</v>
      </c>
      <c r="E555" s="48"/>
      <c r="F555" s="48"/>
      <c r="G555" s="48"/>
    </row>
    <row r="556" spans="1:7">
      <c r="A556" s="47">
        <v>39413</v>
      </c>
      <c r="B556" s="48">
        <v>295</v>
      </c>
      <c r="C556" s="48">
        <v>200</v>
      </c>
      <c r="D556" s="48">
        <v>140</v>
      </c>
      <c r="E556" s="48"/>
      <c r="F556" s="48"/>
      <c r="G556" s="48"/>
    </row>
    <row r="557" spans="1:7">
      <c r="A557" s="47">
        <v>39414</v>
      </c>
      <c r="B557" s="48">
        <v>270</v>
      </c>
      <c r="C557" s="48">
        <v>175</v>
      </c>
      <c r="D557" s="48">
        <v>140</v>
      </c>
      <c r="E557" s="48"/>
      <c r="F557" s="48"/>
      <c r="G557" s="48"/>
    </row>
    <row r="558" spans="1:7">
      <c r="A558" s="47">
        <v>39415</v>
      </c>
      <c r="B558" s="48">
        <v>262</v>
      </c>
      <c r="C558" s="48">
        <v>175</v>
      </c>
      <c r="D558" s="48">
        <v>110</v>
      </c>
      <c r="E558" s="48"/>
      <c r="F558" s="48"/>
      <c r="G558" s="48"/>
    </row>
    <row r="559" spans="1:7">
      <c r="A559" s="47">
        <v>39416</v>
      </c>
      <c r="B559" s="48">
        <v>252</v>
      </c>
      <c r="C559" s="48">
        <v>140</v>
      </c>
      <c r="D559" s="48">
        <v>110</v>
      </c>
      <c r="E559" s="48"/>
      <c r="F559" s="48"/>
      <c r="G559" s="48"/>
    </row>
    <row r="560" spans="1:7">
      <c r="A560" s="47">
        <v>39419</v>
      </c>
      <c r="B560" s="48">
        <v>258</v>
      </c>
      <c r="C560" s="48">
        <v>145</v>
      </c>
      <c r="D560" s="48">
        <v>110</v>
      </c>
      <c r="E560" s="48"/>
      <c r="F560" s="48"/>
      <c r="G560" s="48"/>
    </row>
    <row r="561" spans="1:7">
      <c r="A561" s="47">
        <v>39420</v>
      </c>
      <c r="B561" s="48">
        <v>270</v>
      </c>
      <c r="C561" s="48">
        <v>168</v>
      </c>
      <c r="D561" s="48">
        <v>115</v>
      </c>
      <c r="E561" s="48"/>
      <c r="F561" s="48"/>
      <c r="G561" s="48"/>
    </row>
    <row r="562" spans="1:7">
      <c r="A562" s="47">
        <v>39421</v>
      </c>
      <c r="B562" s="48">
        <v>270</v>
      </c>
      <c r="C562" s="48">
        <v>165</v>
      </c>
      <c r="D562" s="48">
        <v>108</v>
      </c>
      <c r="E562" s="48"/>
      <c r="F562" s="48"/>
      <c r="G562" s="48"/>
    </row>
    <row r="563" spans="1:7">
      <c r="A563" s="47">
        <v>39422</v>
      </c>
      <c r="B563" s="48">
        <v>292</v>
      </c>
      <c r="C563" s="48">
        <v>190</v>
      </c>
      <c r="D563" s="48">
        <v>115</v>
      </c>
      <c r="E563" s="48"/>
      <c r="F563" s="48"/>
      <c r="G563" s="48"/>
    </row>
    <row r="564" spans="1:7">
      <c r="A564" s="47">
        <v>39423</v>
      </c>
      <c r="B564" s="48">
        <v>292</v>
      </c>
      <c r="C564" s="48">
        <v>184</v>
      </c>
      <c r="D564" s="48">
        <v>128</v>
      </c>
      <c r="E564" s="48"/>
      <c r="F564" s="48"/>
      <c r="G564" s="48"/>
    </row>
    <row r="565" spans="1:7">
      <c r="A565" s="47">
        <v>39426</v>
      </c>
      <c r="B565" s="48">
        <v>290</v>
      </c>
      <c r="C565" s="48">
        <v>185</v>
      </c>
      <c r="D565" s="48">
        <v>120</v>
      </c>
      <c r="E565" s="48"/>
      <c r="F565" s="48"/>
      <c r="G565" s="48"/>
    </row>
    <row r="566" spans="1:7">
      <c r="A566" s="47">
        <v>39427</v>
      </c>
      <c r="B566" s="48">
        <v>275</v>
      </c>
      <c r="C566" s="48">
        <v>190</v>
      </c>
      <c r="D566" s="48">
        <v>120</v>
      </c>
      <c r="E566" s="48"/>
      <c r="F566" s="48"/>
      <c r="G566" s="48"/>
    </row>
    <row r="567" spans="1:7">
      <c r="A567" s="47">
        <v>39428</v>
      </c>
      <c r="B567" s="48">
        <v>280</v>
      </c>
      <c r="C567" s="48">
        <v>190</v>
      </c>
      <c r="D567" s="48">
        <v>120</v>
      </c>
      <c r="E567" s="48"/>
      <c r="F567" s="48"/>
      <c r="G567" s="48"/>
    </row>
    <row r="568" spans="1:7">
      <c r="A568" s="47">
        <v>39429</v>
      </c>
      <c r="B568" s="48">
        <v>270</v>
      </c>
      <c r="C568" s="48">
        <v>190</v>
      </c>
      <c r="D568" s="48">
        <v>122</v>
      </c>
      <c r="E568" s="48"/>
      <c r="F568" s="48"/>
      <c r="G568" s="48"/>
    </row>
    <row r="569" spans="1:7">
      <c r="A569" s="47">
        <v>39430</v>
      </c>
      <c r="B569" s="48">
        <v>265</v>
      </c>
      <c r="C569" s="48">
        <v>190</v>
      </c>
      <c r="D569" s="48">
        <v>120</v>
      </c>
      <c r="E569" s="48"/>
      <c r="F569" s="48"/>
      <c r="G569" s="48"/>
    </row>
    <row r="570" spans="1:7">
      <c r="A570" s="47">
        <v>39433</v>
      </c>
      <c r="B570" s="48">
        <v>270</v>
      </c>
      <c r="C570" s="48">
        <v>190</v>
      </c>
      <c r="D570" s="48">
        <v>120</v>
      </c>
      <c r="E570" s="48"/>
      <c r="F570" s="48"/>
      <c r="G570" s="48"/>
    </row>
    <row r="571" spans="1:7">
      <c r="A571" s="47">
        <v>39434</v>
      </c>
      <c r="B571" s="48">
        <v>276</v>
      </c>
      <c r="C571" s="48">
        <v>185</v>
      </c>
      <c r="D571" s="48">
        <v>127</v>
      </c>
      <c r="E571" s="48"/>
      <c r="F571" s="48"/>
      <c r="G571" s="48"/>
    </row>
    <row r="572" spans="1:7">
      <c r="A572" s="47">
        <v>39435</v>
      </c>
      <c r="B572" s="48">
        <v>270</v>
      </c>
      <c r="C572" s="48">
        <v>185</v>
      </c>
      <c r="D572" s="48">
        <v>120</v>
      </c>
      <c r="E572" s="48"/>
      <c r="F572" s="48"/>
      <c r="G572" s="48"/>
    </row>
    <row r="573" spans="1:7">
      <c r="A573" s="47">
        <v>39436</v>
      </c>
      <c r="B573" s="48">
        <v>270</v>
      </c>
      <c r="C573" s="48">
        <v>185</v>
      </c>
      <c r="D573" s="48">
        <v>125</v>
      </c>
      <c r="E573" s="48"/>
      <c r="F573" s="48"/>
      <c r="G573" s="48"/>
    </row>
    <row r="574" spans="1:7">
      <c r="A574" s="47">
        <v>39437</v>
      </c>
      <c r="B574" s="48">
        <v>280</v>
      </c>
      <c r="C574" s="48">
        <v>190</v>
      </c>
      <c r="D574" s="48">
        <v>130</v>
      </c>
      <c r="E574" s="48"/>
      <c r="F574" s="48"/>
      <c r="G574" s="48"/>
    </row>
    <row r="575" spans="1:7">
      <c r="A575" s="47">
        <v>39443</v>
      </c>
      <c r="B575" s="48">
        <v>280</v>
      </c>
      <c r="C575" s="48">
        <v>190</v>
      </c>
      <c r="D575" s="48">
        <v>130</v>
      </c>
      <c r="E575" s="48"/>
      <c r="F575" s="48"/>
      <c r="G575" s="48"/>
    </row>
    <row r="576" spans="1:7">
      <c r="A576" s="47">
        <v>39444</v>
      </c>
      <c r="B576" s="48">
        <v>280</v>
      </c>
      <c r="C576" s="48">
        <v>190</v>
      </c>
      <c r="D576" s="48">
        <v>130</v>
      </c>
      <c r="E576" s="48"/>
      <c r="F576" s="48"/>
      <c r="G576" s="48"/>
    </row>
    <row r="577" spans="1:7">
      <c r="A577" s="47">
        <v>39447</v>
      </c>
      <c r="B577" s="48">
        <v>280</v>
      </c>
      <c r="C577" s="48">
        <v>190</v>
      </c>
      <c r="D577" s="48">
        <v>130</v>
      </c>
      <c r="E577" s="48"/>
      <c r="F577" s="48"/>
      <c r="G577" s="48"/>
    </row>
    <row r="578" spans="1:7">
      <c r="A578" s="47">
        <v>39450</v>
      </c>
      <c r="B578" s="48">
        <v>285</v>
      </c>
      <c r="C578" s="48">
        <v>200</v>
      </c>
      <c r="D578" s="48">
        <v>133</v>
      </c>
      <c r="E578" s="48"/>
      <c r="F578" s="48"/>
      <c r="G578" s="48"/>
    </row>
    <row r="579" spans="1:7">
      <c r="A579" s="47">
        <v>39451</v>
      </c>
      <c r="B579" s="48">
        <v>290</v>
      </c>
      <c r="C579" s="48">
        <v>200</v>
      </c>
      <c r="D579" s="48">
        <v>132</v>
      </c>
      <c r="E579" s="48"/>
      <c r="F579" s="48"/>
      <c r="G579" s="48"/>
    </row>
    <row r="580" spans="1:7">
      <c r="A580" s="47">
        <v>39454</v>
      </c>
      <c r="B580" s="48">
        <v>298</v>
      </c>
      <c r="C580" s="48">
        <v>215</v>
      </c>
      <c r="D580" s="48">
        <v>150</v>
      </c>
      <c r="E580" s="48"/>
      <c r="F580" s="48"/>
      <c r="G580" s="48"/>
    </row>
    <row r="581" spans="1:7">
      <c r="A581" s="47">
        <v>39455</v>
      </c>
      <c r="B581" s="48">
        <v>300</v>
      </c>
      <c r="C581" s="48">
        <v>220</v>
      </c>
      <c r="D581" s="48">
        <v>150</v>
      </c>
      <c r="E581" s="48"/>
      <c r="F581" s="48"/>
      <c r="G581" s="48"/>
    </row>
    <row r="582" spans="1:7">
      <c r="A582" s="47">
        <v>39456</v>
      </c>
      <c r="B582" s="48">
        <v>310</v>
      </c>
      <c r="C582" s="48">
        <v>225</v>
      </c>
      <c r="D582" s="48">
        <v>170</v>
      </c>
      <c r="E582" s="48"/>
      <c r="F582" s="48"/>
      <c r="G582" s="48"/>
    </row>
    <row r="583" spans="1:7">
      <c r="A583" s="47">
        <v>39457</v>
      </c>
      <c r="B583" s="48">
        <v>390</v>
      </c>
      <c r="C583" s="48">
        <v>310</v>
      </c>
      <c r="D583" s="48">
        <v>220</v>
      </c>
      <c r="E583" s="48"/>
      <c r="F583" s="48"/>
      <c r="G583" s="48"/>
    </row>
    <row r="584" spans="1:7">
      <c r="A584" s="47">
        <v>39458</v>
      </c>
      <c r="B584" s="48">
        <v>400</v>
      </c>
      <c r="C584" s="48">
        <v>340</v>
      </c>
      <c r="D584" s="48">
        <v>285</v>
      </c>
      <c r="E584" s="48"/>
      <c r="F584" s="48"/>
      <c r="G584" s="48"/>
    </row>
    <row r="585" spans="1:7">
      <c r="A585" s="47">
        <v>39461</v>
      </c>
      <c r="B585" s="48">
        <v>405</v>
      </c>
      <c r="C585" s="48">
        <v>350</v>
      </c>
      <c r="D585" s="48">
        <v>270</v>
      </c>
      <c r="E585" s="48"/>
      <c r="F585" s="48"/>
      <c r="G585" s="48"/>
    </row>
    <row r="586" spans="1:7">
      <c r="A586" s="47">
        <v>39462</v>
      </c>
      <c r="B586" s="48">
        <v>395</v>
      </c>
      <c r="C586" s="48">
        <v>320</v>
      </c>
      <c r="D586" s="48">
        <v>255</v>
      </c>
      <c r="E586" s="48"/>
      <c r="F586" s="48"/>
      <c r="G586" s="48"/>
    </row>
    <row r="587" spans="1:7">
      <c r="A587" s="47">
        <v>39463</v>
      </c>
      <c r="B587" s="48">
        <v>395</v>
      </c>
      <c r="C587" s="48">
        <v>310</v>
      </c>
      <c r="D587" s="48">
        <v>215</v>
      </c>
      <c r="E587" s="48"/>
      <c r="F587" s="48"/>
      <c r="G587" s="48"/>
    </row>
    <row r="588" spans="1:7">
      <c r="A588" s="47">
        <v>39464</v>
      </c>
      <c r="B588" s="48">
        <v>420</v>
      </c>
      <c r="C588" s="48">
        <v>310</v>
      </c>
      <c r="D588" s="48">
        <v>215</v>
      </c>
      <c r="E588" s="48"/>
      <c r="F588" s="48"/>
      <c r="G588" s="48"/>
    </row>
    <row r="589" spans="1:7">
      <c r="A589" s="47">
        <v>39465</v>
      </c>
      <c r="B589" s="48">
        <v>420</v>
      </c>
      <c r="C589" s="48">
        <v>335</v>
      </c>
      <c r="D589" s="48">
        <v>245</v>
      </c>
      <c r="E589" s="48"/>
      <c r="F589" s="48"/>
      <c r="G589" s="48"/>
    </row>
    <row r="590" spans="1:7">
      <c r="A590" s="47">
        <v>39468</v>
      </c>
      <c r="B590" s="48">
        <v>510</v>
      </c>
      <c r="C590" s="48">
        <v>410</v>
      </c>
      <c r="D590" s="48">
        <v>310</v>
      </c>
      <c r="E590" s="48"/>
      <c r="F590" s="48"/>
      <c r="G590" s="48"/>
    </row>
    <row r="591" spans="1:7">
      <c r="A591" s="47">
        <v>39469</v>
      </c>
      <c r="B591" s="48">
        <v>525</v>
      </c>
      <c r="C591" s="48">
        <v>430</v>
      </c>
      <c r="D591" s="48">
        <v>325</v>
      </c>
      <c r="E591" s="48"/>
      <c r="F591" s="48"/>
      <c r="G591" s="48"/>
    </row>
    <row r="592" spans="1:7">
      <c r="A592" s="47">
        <v>39470</v>
      </c>
      <c r="B592" s="48">
        <v>550</v>
      </c>
      <c r="C592" s="48">
        <v>425</v>
      </c>
      <c r="D592" s="48">
        <v>310</v>
      </c>
      <c r="E592" s="48"/>
      <c r="F592" s="48"/>
      <c r="G592" s="48"/>
    </row>
    <row r="593" spans="1:7">
      <c r="A593" s="47">
        <v>39471</v>
      </c>
      <c r="B593" s="48">
        <v>580</v>
      </c>
      <c r="C593" s="48">
        <v>430</v>
      </c>
      <c r="D593" s="48">
        <v>300</v>
      </c>
      <c r="E593" s="48"/>
      <c r="F593" s="48"/>
      <c r="G593" s="48"/>
    </row>
    <row r="594" spans="1:7">
      <c r="A594" s="47">
        <v>39472</v>
      </c>
      <c r="B594" s="48">
        <v>575</v>
      </c>
      <c r="C594" s="48">
        <v>425</v>
      </c>
      <c r="D594" s="48">
        <v>295</v>
      </c>
      <c r="E594" s="48"/>
      <c r="F594" s="48"/>
      <c r="G594" s="48"/>
    </row>
    <row r="595" spans="1:7">
      <c r="A595" s="47">
        <v>39475</v>
      </c>
      <c r="B595" s="48">
        <v>575</v>
      </c>
      <c r="C595" s="48">
        <v>445</v>
      </c>
      <c r="D595" s="48">
        <v>290</v>
      </c>
      <c r="E595" s="48"/>
      <c r="F595" s="48"/>
      <c r="G595" s="48"/>
    </row>
    <row r="596" spans="1:7">
      <c r="A596" s="47">
        <v>39476</v>
      </c>
      <c r="B596" s="48">
        <v>575</v>
      </c>
      <c r="C596" s="48">
        <v>425</v>
      </c>
      <c r="D596" s="48">
        <v>240</v>
      </c>
      <c r="E596" s="48"/>
      <c r="F596" s="48"/>
      <c r="G596" s="48"/>
    </row>
    <row r="597" spans="1:7">
      <c r="A597" s="47">
        <v>39477</v>
      </c>
      <c r="B597" s="48">
        <v>460</v>
      </c>
      <c r="C597" s="48">
        <v>370</v>
      </c>
      <c r="D597" s="48">
        <v>235</v>
      </c>
      <c r="E597" s="48"/>
      <c r="F597" s="48"/>
      <c r="G597" s="48"/>
    </row>
    <row r="598" spans="1:7">
      <c r="A598" s="47">
        <v>39478</v>
      </c>
      <c r="B598" s="48">
        <v>450</v>
      </c>
      <c r="C598" s="48">
        <v>400</v>
      </c>
      <c r="D598" s="48">
        <v>230</v>
      </c>
      <c r="E598" s="48"/>
      <c r="F598" s="48"/>
      <c r="G598" s="48"/>
    </row>
    <row r="599" spans="1:7">
      <c r="A599" s="47">
        <v>39479</v>
      </c>
      <c r="B599" s="48">
        <v>450</v>
      </c>
      <c r="C599" s="48">
        <v>400</v>
      </c>
      <c r="D599" s="48">
        <v>230</v>
      </c>
      <c r="E599" s="48"/>
      <c r="F599" s="48"/>
      <c r="G599" s="48"/>
    </row>
    <row r="600" spans="1:7">
      <c r="A600" s="47">
        <v>39482</v>
      </c>
      <c r="B600" s="48">
        <v>410</v>
      </c>
      <c r="C600" s="48">
        <v>385</v>
      </c>
      <c r="D600" s="48">
        <v>230</v>
      </c>
      <c r="E600" s="48"/>
      <c r="F600" s="48"/>
      <c r="G600" s="48"/>
    </row>
    <row r="601" spans="1:7">
      <c r="A601" s="47">
        <v>39483</v>
      </c>
      <c r="B601" s="48">
        <v>410</v>
      </c>
      <c r="C601" s="48">
        <v>385</v>
      </c>
      <c r="D601" s="48">
        <v>230</v>
      </c>
      <c r="E601" s="48"/>
      <c r="F601" s="48"/>
      <c r="G601" s="48"/>
    </row>
    <row r="602" spans="1:7">
      <c r="A602" s="47">
        <v>39484</v>
      </c>
      <c r="B602" s="48">
        <v>480</v>
      </c>
      <c r="C602" s="48">
        <v>435</v>
      </c>
      <c r="D602" s="48">
        <v>240</v>
      </c>
      <c r="E602" s="48"/>
      <c r="F602" s="48"/>
      <c r="G602" s="48"/>
    </row>
    <row r="603" spans="1:7">
      <c r="A603" s="47">
        <v>39485</v>
      </c>
      <c r="B603" s="48">
        <v>480</v>
      </c>
      <c r="C603" s="48">
        <v>435</v>
      </c>
      <c r="D603" s="48">
        <v>240</v>
      </c>
      <c r="E603" s="48"/>
      <c r="F603" s="48"/>
      <c r="G603" s="48"/>
    </row>
    <row r="604" spans="1:7">
      <c r="A604" s="47">
        <v>39486</v>
      </c>
      <c r="B604" s="48">
        <v>495</v>
      </c>
      <c r="C604" s="48">
        <v>450</v>
      </c>
      <c r="D604" s="48">
        <v>250</v>
      </c>
      <c r="E604" s="48"/>
      <c r="F604" s="48"/>
      <c r="G604" s="48"/>
    </row>
    <row r="605" spans="1:7">
      <c r="A605" s="47">
        <v>39489</v>
      </c>
      <c r="B605" s="48">
        <v>495</v>
      </c>
      <c r="C605" s="48">
        <v>440</v>
      </c>
      <c r="D605" s="48">
        <v>240</v>
      </c>
      <c r="E605" s="48"/>
      <c r="F605" s="48"/>
      <c r="G605" s="48"/>
    </row>
    <row r="606" spans="1:7">
      <c r="A606" s="47">
        <v>39490</v>
      </c>
      <c r="B606" s="48">
        <v>555</v>
      </c>
      <c r="C606" s="48">
        <v>440</v>
      </c>
      <c r="D606" s="48">
        <v>230</v>
      </c>
      <c r="E606" s="48"/>
      <c r="F606" s="48"/>
      <c r="G606" s="48"/>
    </row>
    <row r="607" spans="1:7">
      <c r="A607" s="47">
        <v>39491</v>
      </c>
      <c r="B607" s="48">
        <v>560</v>
      </c>
      <c r="C607" s="48">
        <v>515</v>
      </c>
      <c r="D607" s="48">
        <v>270</v>
      </c>
      <c r="E607" s="48"/>
      <c r="F607" s="48"/>
      <c r="G607" s="48"/>
    </row>
    <row r="608" spans="1:7">
      <c r="A608" s="47">
        <v>39492</v>
      </c>
      <c r="B608" s="48">
        <v>555</v>
      </c>
      <c r="C608" s="48">
        <v>522</v>
      </c>
      <c r="D608" s="48">
        <v>266</v>
      </c>
      <c r="E608" s="48"/>
      <c r="F608" s="48"/>
      <c r="G608" s="48"/>
    </row>
    <row r="609" spans="1:7">
      <c r="A609" s="47">
        <v>39493</v>
      </c>
      <c r="B609" s="48">
        <v>555</v>
      </c>
      <c r="C609" s="48">
        <v>520</v>
      </c>
      <c r="D609" s="48">
        <v>255</v>
      </c>
      <c r="E609" s="48"/>
      <c r="F609" s="48"/>
      <c r="G609" s="48"/>
    </row>
    <row r="610" spans="1:7">
      <c r="A610" s="47">
        <v>39496</v>
      </c>
      <c r="B610" s="48">
        <v>570</v>
      </c>
      <c r="C610" s="48">
        <v>520</v>
      </c>
      <c r="D610" s="48">
        <v>277</v>
      </c>
      <c r="E610" s="48"/>
      <c r="F610" s="48"/>
      <c r="G610" s="48"/>
    </row>
    <row r="611" spans="1:7">
      <c r="A611" s="47">
        <v>39497</v>
      </c>
      <c r="B611" s="48">
        <v>570</v>
      </c>
      <c r="C611" s="48">
        <v>560</v>
      </c>
      <c r="D611" s="48">
        <v>325</v>
      </c>
      <c r="E611" s="48"/>
      <c r="F611" s="48"/>
      <c r="G611" s="48"/>
    </row>
    <row r="612" spans="1:7">
      <c r="A612" s="47">
        <v>39498</v>
      </c>
      <c r="B612" s="48">
        <v>570</v>
      </c>
      <c r="C612" s="48">
        <v>550</v>
      </c>
      <c r="D612" s="48">
        <v>360</v>
      </c>
      <c r="E612" s="48"/>
      <c r="F612" s="48"/>
      <c r="G612" s="48"/>
    </row>
    <row r="613" spans="1:7">
      <c r="A613" s="47">
        <v>39499</v>
      </c>
      <c r="B613" s="48">
        <v>570</v>
      </c>
      <c r="C613" s="48">
        <v>575</v>
      </c>
      <c r="D613" s="48">
        <v>335</v>
      </c>
      <c r="E613" s="48"/>
      <c r="F613" s="48"/>
      <c r="G613" s="48"/>
    </row>
    <row r="614" spans="1:7">
      <c r="A614" s="47">
        <v>39500</v>
      </c>
      <c r="B614" s="48">
        <v>610</v>
      </c>
      <c r="C614" s="48">
        <v>575</v>
      </c>
      <c r="D614" s="48">
        <v>335</v>
      </c>
      <c r="E614" s="48"/>
      <c r="F614" s="48"/>
      <c r="G614" s="48"/>
    </row>
    <row r="615" spans="1:7">
      <c r="A615" s="47">
        <v>39503</v>
      </c>
      <c r="B615" s="48">
        <v>590</v>
      </c>
      <c r="C615" s="48">
        <v>575</v>
      </c>
      <c r="D615" s="48">
        <v>370</v>
      </c>
      <c r="E615" s="48"/>
      <c r="F615" s="48"/>
      <c r="G615" s="48"/>
    </row>
    <row r="616" spans="1:7">
      <c r="A616" s="47">
        <v>39504</v>
      </c>
      <c r="B616" s="48">
        <v>640</v>
      </c>
      <c r="C616" s="48">
        <v>580</v>
      </c>
      <c r="D616" s="48">
        <v>375</v>
      </c>
      <c r="E616" s="48"/>
      <c r="F616" s="48"/>
      <c r="G616" s="48"/>
    </row>
    <row r="617" spans="1:7">
      <c r="A617" s="47">
        <v>39505</v>
      </c>
      <c r="B617" s="48">
        <v>650</v>
      </c>
      <c r="C617" s="48">
        <v>610</v>
      </c>
      <c r="D617" s="48">
        <v>390</v>
      </c>
      <c r="E617" s="48"/>
      <c r="F617" s="48"/>
      <c r="G617" s="48"/>
    </row>
    <row r="618" spans="1:7">
      <c r="A618" s="47">
        <v>39506</v>
      </c>
      <c r="B618" s="48">
        <v>660</v>
      </c>
      <c r="C618" s="48">
        <v>635</v>
      </c>
      <c r="D618" s="48">
        <v>420</v>
      </c>
      <c r="E618" s="48"/>
      <c r="F618" s="48"/>
      <c r="G618" s="48"/>
    </row>
    <row r="619" spans="1:7">
      <c r="A619" s="47">
        <v>39507</v>
      </c>
      <c r="B619" s="48">
        <v>700</v>
      </c>
      <c r="C619" s="48">
        <v>650</v>
      </c>
      <c r="D619" s="48">
        <v>475</v>
      </c>
      <c r="E619" s="48"/>
      <c r="F619" s="48"/>
      <c r="G619" s="48"/>
    </row>
    <row r="620" spans="1:7">
      <c r="A620" s="47">
        <v>39510</v>
      </c>
      <c r="B620" s="48">
        <v>705</v>
      </c>
      <c r="C620" s="48">
        <v>670</v>
      </c>
      <c r="D620" s="48">
        <v>480</v>
      </c>
      <c r="E620" s="48"/>
      <c r="F620" s="48"/>
      <c r="G620" s="48"/>
    </row>
    <row r="621" spans="1:7">
      <c r="A621" s="47">
        <v>39511</v>
      </c>
      <c r="B621" s="48">
        <v>635</v>
      </c>
      <c r="C621" s="48">
        <v>670</v>
      </c>
      <c r="D621" s="48">
        <v>450</v>
      </c>
      <c r="E621" s="48"/>
      <c r="F621" s="48"/>
      <c r="G621" s="48"/>
    </row>
    <row r="622" spans="1:7">
      <c r="A622" s="47">
        <v>39512</v>
      </c>
      <c r="B622" s="48">
        <v>650</v>
      </c>
      <c r="C622" s="48">
        <v>630</v>
      </c>
      <c r="D622" s="48">
        <v>455</v>
      </c>
      <c r="E622" s="48"/>
      <c r="F622" s="48"/>
      <c r="G622" s="48"/>
    </row>
    <row r="623" spans="1:7">
      <c r="A623" s="47">
        <v>39513</v>
      </c>
      <c r="B623" s="48">
        <v>665</v>
      </c>
      <c r="C623" s="48">
        <v>635</v>
      </c>
      <c r="D623" s="48">
        <v>470</v>
      </c>
      <c r="E623" s="48"/>
      <c r="F623" s="48"/>
      <c r="G623" s="48"/>
    </row>
    <row r="624" spans="1:7">
      <c r="A624" s="47">
        <v>39514</v>
      </c>
      <c r="B624" s="48">
        <v>700</v>
      </c>
      <c r="C624" s="48">
        <v>675</v>
      </c>
      <c r="D624" s="48">
        <v>525</v>
      </c>
      <c r="E624" s="48"/>
      <c r="F624" s="48"/>
      <c r="G624" s="48"/>
    </row>
    <row r="625" spans="1:7">
      <c r="A625" s="47">
        <v>39517</v>
      </c>
      <c r="B625" s="48">
        <v>675</v>
      </c>
      <c r="C625" s="48">
        <v>650</v>
      </c>
      <c r="D625" s="48">
        <v>500</v>
      </c>
      <c r="E625" s="48"/>
      <c r="F625" s="48"/>
      <c r="G625" s="48"/>
    </row>
    <row r="626" spans="1:7">
      <c r="A626" s="47">
        <v>39518</v>
      </c>
      <c r="B626" s="48">
        <v>725</v>
      </c>
      <c r="C626" s="48">
        <v>700</v>
      </c>
      <c r="D626" s="48">
        <v>500</v>
      </c>
      <c r="E626" s="48"/>
      <c r="F626" s="48"/>
      <c r="G626" s="48"/>
    </row>
    <row r="627" spans="1:7">
      <c r="A627" s="47">
        <v>39519</v>
      </c>
      <c r="B627" s="48">
        <v>740</v>
      </c>
      <c r="C627" s="48">
        <v>700</v>
      </c>
      <c r="D627" s="48">
        <v>525</v>
      </c>
      <c r="E627" s="48"/>
      <c r="F627" s="48"/>
      <c r="G627" s="48"/>
    </row>
    <row r="628" spans="1:7">
      <c r="A628" s="47">
        <v>39520</v>
      </c>
      <c r="B628" s="48">
        <v>740</v>
      </c>
      <c r="C628" s="48">
        <v>700</v>
      </c>
      <c r="D628" s="48">
        <v>570</v>
      </c>
      <c r="E628" s="48"/>
      <c r="F628" s="48"/>
      <c r="G628" s="48"/>
    </row>
    <row r="629" spans="1:7">
      <c r="A629" s="47">
        <v>39521</v>
      </c>
      <c r="B629" s="48">
        <v>740</v>
      </c>
      <c r="C629" s="48">
        <v>700</v>
      </c>
      <c r="D629" s="48">
        <v>570</v>
      </c>
      <c r="E629" s="48"/>
      <c r="F629" s="48"/>
      <c r="G629" s="48"/>
    </row>
    <row r="630" spans="1:7">
      <c r="A630" s="47">
        <v>39524</v>
      </c>
      <c r="B630" s="48">
        <v>800</v>
      </c>
      <c r="C630" s="48">
        <v>740</v>
      </c>
      <c r="D630" s="48">
        <v>600</v>
      </c>
      <c r="E630" s="48"/>
      <c r="F630" s="48"/>
      <c r="G630" s="48"/>
    </row>
    <row r="631" spans="1:7">
      <c r="A631" s="47">
        <v>39525</v>
      </c>
      <c r="B631" s="48">
        <v>775</v>
      </c>
      <c r="C631" s="48">
        <v>750</v>
      </c>
      <c r="D631" s="48">
        <v>550</v>
      </c>
      <c r="E631" s="48"/>
      <c r="F631" s="48"/>
      <c r="G631" s="48"/>
    </row>
    <row r="632" spans="1:7">
      <c r="A632" s="47">
        <v>39526</v>
      </c>
      <c r="B632" s="48">
        <v>775</v>
      </c>
      <c r="C632" s="48">
        <v>725</v>
      </c>
      <c r="D632" s="48">
        <v>525</v>
      </c>
      <c r="E632" s="48"/>
      <c r="F632" s="48"/>
      <c r="G632" s="48"/>
    </row>
    <row r="633" spans="1:7">
      <c r="A633" s="47">
        <v>39532</v>
      </c>
      <c r="B633" s="48">
        <v>750</v>
      </c>
      <c r="C633" s="48">
        <v>700</v>
      </c>
      <c r="D633" s="48">
        <v>520</v>
      </c>
      <c r="E633" s="48"/>
      <c r="F633" s="48"/>
      <c r="G633" s="48"/>
    </row>
    <row r="634" spans="1:7">
      <c r="A634" s="47">
        <v>39533</v>
      </c>
      <c r="B634" s="48">
        <v>750</v>
      </c>
      <c r="C634" s="48">
        <v>700</v>
      </c>
      <c r="D634" s="48">
        <v>520</v>
      </c>
      <c r="E634" s="48"/>
      <c r="F634" s="48"/>
      <c r="G634" s="48"/>
    </row>
    <row r="635" spans="1:7">
      <c r="A635" s="47">
        <v>39534</v>
      </c>
      <c r="B635" s="48">
        <v>910</v>
      </c>
      <c r="C635" s="48">
        <v>995</v>
      </c>
      <c r="D635" s="48">
        <v>700</v>
      </c>
      <c r="E635" s="48"/>
      <c r="F635" s="48"/>
      <c r="G635" s="48"/>
    </row>
    <row r="636" spans="1:7">
      <c r="A636" s="47">
        <v>39535</v>
      </c>
      <c r="B636" s="48">
        <v>950</v>
      </c>
      <c r="C636" s="48">
        <v>950</v>
      </c>
      <c r="D636" s="48">
        <v>700</v>
      </c>
      <c r="E636" s="48"/>
      <c r="F636" s="48"/>
      <c r="G636" s="48"/>
    </row>
    <row r="637" spans="1:7">
      <c r="A637" s="47">
        <v>39538</v>
      </c>
      <c r="B637" s="48">
        <v>950</v>
      </c>
      <c r="C637" s="48">
        <v>950</v>
      </c>
      <c r="D637" s="48">
        <v>800</v>
      </c>
      <c r="E637" s="48"/>
      <c r="F637" s="48"/>
      <c r="G637" s="48"/>
    </row>
    <row r="638" spans="1:7">
      <c r="A638" s="49">
        <v>39539</v>
      </c>
      <c r="B638" s="50">
        <v>950</v>
      </c>
      <c r="C638" s="50">
        <v>950</v>
      </c>
      <c r="D638" s="50">
        <v>500</v>
      </c>
      <c r="E638" s="50"/>
      <c r="F638" s="50"/>
      <c r="G638" s="50"/>
    </row>
    <row r="639" spans="1:7">
      <c r="A639" s="49">
        <v>39540</v>
      </c>
      <c r="B639" s="50">
        <v>820</v>
      </c>
      <c r="C639" s="50">
        <v>800</v>
      </c>
      <c r="D639" s="50">
        <v>600</v>
      </c>
      <c r="E639" s="50"/>
      <c r="F639" s="50"/>
      <c r="G639" s="50"/>
    </row>
    <row r="640" spans="1:7">
      <c r="A640" s="49">
        <v>39541</v>
      </c>
      <c r="B640" s="50">
        <v>820</v>
      </c>
      <c r="C640" s="50">
        <v>675</v>
      </c>
      <c r="D640" s="50">
        <v>395</v>
      </c>
      <c r="E640" s="50"/>
      <c r="F640" s="50"/>
      <c r="G640" s="50"/>
    </row>
    <row r="641" spans="1:7">
      <c r="A641" s="49">
        <v>39542</v>
      </c>
      <c r="B641" s="50">
        <v>775</v>
      </c>
      <c r="C641" s="50">
        <v>750</v>
      </c>
      <c r="D641" s="50">
        <v>550</v>
      </c>
      <c r="E641" s="50"/>
      <c r="F641" s="50"/>
      <c r="G641" s="50"/>
    </row>
    <row r="642" spans="1:7">
      <c r="A642" s="49">
        <v>39545</v>
      </c>
      <c r="B642" s="50">
        <v>650</v>
      </c>
      <c r="C642" s="50">
        <v>600</v>
      </c>
      <c r="D642" s="50">
        <v>400</v>
      </c>
      <c r="E642" s="50"/>
      <c r="F642" s="50"/>
      <c r="G642" s="50"/>
    </row>
    <row r="643" spans="1:7">
      <c r="A643" s="49">
        <v>39546</v>
      </c>
      <c r="B643" s="50">
        <v>750</v>
      </c>
      <c r="C643" s="50">
        <v>750</v>
      </c>
      <c r="D643" s="50">
        <v>550</v>
      </c>
      <c r="E643" s="50"/>
      <c r="F643" s="50"/>
      <c r="G643" s="50"/>
    </row>
    <row r="644" spans="1:7">
      <c r="A644" s="49">
        <v>39547</v>
      </c>
      <c r="B644" s="50">
        <v>760</v>
      </c>
      <c r="C644" s="50">
        <v>760</v>
      </c>
      <c r="D644" s="50">
        <v>570</v>
      </c>
      <c r="E644" s="50"/>
      <c r="F644" s="50"/>
      <c r="G644" s="50"/>
    </row>
    <row r="645" spans="1:7">
      <c r="A645" s="49">
        <v>39548</v>
      </c>
      <c r="B645" s="50">
        <v>760</v>
      </c>
      <c r="C645" s="50">
        <v>750</v>
      </c>
      <c r="D645" s="50">
        <v>580</v>
      </c>
      <c r="E645" s="50"/>
      <c r="F645" s="50"/>
      <c r="G645" s="50"/>
    </row>
    <row r="646" spans="1:7">
      <c r="A646" s="49">
        <v>39549</v>
      </c>
      <c r="B646" s="50">
        <v>760</v>
      </c>
      <c r="C646" s="50">
        <v>750</v>
      </c>
      <c r="D646" s="50">
        <v>580</v>
      </c>
      <c r="E646" s="50"/>
      <c r="F646" s="50"/>
      <c r="G646" s="50"/>
    </row>
    <row r="647" spans="1:7">
      <c r="A647" s="49">
        <v>39552</v>
      </c>
      <c r="B647" s="50">
        <v>760</v>
      </c>
      <c r="C647" s="50">
        <v>800</v>
      </c>
      <c r="D647" s="50">
        <v>550</v>
      </c>
      <c r="E647" s="50"/>
      <c r="F647" s="50"/>
      <c r="G647" s="50"/>
    </row>
    <row r="648" spans="1:7">
      <c r="A648" s="49">
        <v>39553</v>
      </c>
      <c r="B648" s="50">
        <v>760</v>
      </c>
      <c r="C648" s="50">
        <v>800</v>
      </c>
      <c r="D648" s="50">
        <v>550</v>
      </c>
      <c r="E648" s="50"/>
      <c r="F648" s="50"/>
      <c r="G648" s="50"/>
    </row>
    <row r="649" spans="1:7">
      <c r="A649" s="49">
        <v>39554</v>
      </c>
      <c r="B649" s="50">
        <v>760</v>
      </c>
      <c r="C649" s="50">
        <v>800</v>
      </c>
      <c r="D649" s="50">
        <v>550</v>
      </c>
      <c r="E649" s="50"/>
      <c r="F649" s="50"/>
      <c r="G649" s="50"/>
    </row>
    <row r="650" spans="1:7">
      <c r="A650" s="49">
        <v>39555</v>
      </c>
      <c r="B650" s="50">
        <v>720</v>
      </c>
      <c r="C650" s="50">
        <v>730</v>
      </c>
      <c r="D650" s="50">
        <v>520</v>
      </c>
      <c r="E650" s="50"/>
      <c r="F650" s="50"/>
      <c r="G650" s="50"/>
    </row>
    <row r="651" spans="1:7">
      <c r="A651" s="49">
        <v>39556</v>
      </c>
      <c r="B651" s="50">
        <v>530</v>
      </c>
      <c r="C651" s="50">
        <v>730</v>
      </c>
      <c r="D651" s="50">
        <v>520</v>
      </c>
      <c r="E651" s="50"/>
      <c r="F651" s="50"/>
      <c r="G651" s="50"/>
    </row>
    <row r="652" spans="1:7">
      <c r="A652" s="49">
        <v>39559</v>
      </c>
      <c r="B652" s="50">
        <v>530</v>
      </c>
      <c r="C652" s="50">
        <v>730</v>
      </c>
      <c r="D652" s="50">
        <v>300</v>
      </c>
      <c r="E652" s="50"/>
      <c r="F652" s="50"/>
      <c r="G652" s="50"/>
    </row>
    <row r="653" spans="1:7">
      <c r="A653" s="49">
        <v>39560</v>
      </c>
      <c r="B653" s="50">
        <v>350</v>
      </c>
      <c r="C653" s="50">
        <v>545</v>
      </c>
      <c r="D653" s="50">
        <v>360</v>
      </c>
      <c r="E653" s="50"/>
      <c r="F653" s="50"/>
      <c r="G653" s="50"/>
    </row>
    <row r="654" spans="1:7">
      <c r="A654" s="49">
        <v>39561</v>
      </c>
      <c r="B654" s="50">
        <v>350</v>
      </c>
      <c r="C654" s="50">
        <v>400</v>
      </c>
      <c r="D654" s="50">
        <v>360</v>
      </c>
      <c r="E654" s="50"/>
      <c r="F654" s="50"/>
      <c r="G654" s="50"/>
    </row>
    <row r="655" spans="1:7">
      <c r="A655" s="49">
        <v>39562</v>
      </c>
      <c r="B655" s="50">
        <v>350</v>
      </c>
      <c r="C655" s="50">
        <v>400</v>
      </c>
      <c r="D655" s="50">
        <v>360</v>
      </c>
      <c r="E655" s="50"/>
      <c r="F655" s="50"/>
      <c r="G655" s="50"/>
    </row>
    <row r="656" spans="1:7">
      <c r="A656" s="49">
        <v>39563</v>
      </c>
      <c r="B656" s="50">
        <v>350</v>
      </c>
      <c r="C656" s="50">
        <v>375</v>
      </c>
      <c r="D656" s="50">
        <v>250</v>
      </c>
      <c r="E656" s="50"/>
      <c r="F656" s="50"/>
      <c r="G656" s="50"/>
    </row>
    <row r="657" spans="1:7">
      <c r="A657" s="49">
        <v>39566</v>
      </c>
      <c r="B657" s="50">
        <v>325</v>
      </c>
      <c r="C657" s="50">
        <v>375</v>
      </c>
      <c r="D657" s="50">
        <v>250</v>
      </c>
      <c r="E657" s="50"/>
      <c r="F657" s="50"/>
      <c r="G657" s="50"/>
    </row>
    <row r="658" spans="1:7">
      <c r="A658" s="49">
        <v>39567</v>
      </c>
      <c r="B658" s="50">
        <v>380</v>
      </c>
      <c r="C658" s="50">
        <v>380</v>
      </c>
      <c r="D658" s="50">
        <v>250</v>
      </c>
      <c r="E658" s="50"/>
      <c r="F658" s="50"/>
      <c r="G658" s="50"/>
    </row>
    <row r="659" spans="1:7">
      <c r="A659" s="49">
        <v>39568</v>
      </c>
      <c r="B659" s="50">
        <v>400</v>
      </c>
      <c r="C659" s="50">
        <v>395</v>
      </c>
      <c r="D659" s="50">
        <v>275</v>
      </c>
      <c r="E659" s="50"/>
      <c r="F659" s="50"/>
      <c r="G659" s="50"/>
    </row>
    <row r="660" spans="1:7">
      <c r="A660" s="49">
        <v>39569</v>
      </c>
      <c r="B660" s="50">
        <v>400</v>
      </c>
      <c r="C660" s="50">
        <v>395</v>
      </c>
      <c r="D660" s="50">
        <v>275</v>
      </c>
      <c r="E660" s="50"/>
      <c r="F660" s="50"/>
      <c r="G660" s="50"/>
    </row>
    <row r="661" spans="1:7">
      <c r="A661" s="49">
        <v>39570</v>
      </c>
      <c r="B661" s="50">
        <v>420</v>
      </c>
      <c r="C661" s="50">
        <v>345</v>
      </c>
      <c r="D661" s="50">
        <v>275</v>
      </c>
      <c r="E661" s="50"/>
      <c r="F661" s="50"/>
      <c r="G661" s="50"/>
    </row>
    <row r="662" spans="1:7">
      <c r="A662" s="49">
        <v>39573</v>
      </c>
      <c r="B662" s="50">
        <v>420</v>
      </c>
      <c r="C662" s="50">
        <v>345</v>
      </c>
      <c r="D662" s="50">
        <v>275</v>
      </c>
      <c r="E662" s="50"/>
      <c r="F662" s="50"/>
      <c r="G662" s="50"/>
    </row>
    <row r="663" spans="1:7">
      <c r="A663" s="49">
        <v>39574</v>
      </c>
      <c r="B663" s="50">
        <v>400</v>
      </c>
      <c r="C663" s="50">
        <v>360</v>
      </c>
      <c r="D663" s="50">
        <v>240</v>
      </c>
      <c r="E663" s="50"/>
      <c r="F663" s="50"/>
      <c r="G663" s="50"/>
    </row>
    <row r="664" spans="1:7">
      <c r="A664" s="49">
        <v>39575</v>
      </c>
      <c r="B664" s="50">
        <v>425</v>
      </c>
      <c r="C664" s="50">
        <v>375</v>
      </c>
      <c r="D664" s="50">
        <v>250</v>
      </c>
      <c r="E664" s="50"/>
      <c r="F664" s="50"/>
      <c r="G664" s="50"/>
    </row>
    <row r="665" spans="1:7">
      <c r="A665" s="49">
        <v>39576</v>
      </c>
      <c r="B665" s="50">
        <v>415</v>
      </c>
      <c r="C665" s="50">
        <v>385</v>
      </c>
      <c r="D665" s="50">
        <v>230</v>
      </c>
      <c r="E665" s="50"/>
      <c r="F665" s="50"/>
      <c r="G665" s="50"/>
    </row>
    <row r="666" spans="1:7">
      <c r="A666" s="49">
        <v>39577</v>
      </c>
      <c r="B666" s="50">
        <v>425</v>
      </c>
      <c r="C666" s="50">
        <v>405</v>
      </c>
      <c r="D666" s="50">
        <v>240</v>
      </c>
      <c r="E666" s="50"/>
      <c r="F666" s="50"/>
      <c r="G666" s="50"/>
    </row>
    <row r="667" spans="1:7">
      <c r="A667" s="49">
        <v>39580</v>
      </c>
      <c r="B667" s="50">
        <v>425</v>
      </c>
      <c r="C667" s="50">
        <v>405</v>
      </c>
      <c r="D667" s="50">
        <v>240</v>
      </c>
      <c r="E667" s="50"/>
      <c r="F667" s="50"/>
      <c r="G667" s="50"/>
    </row>
    <row r="668" spans="1:7">
      <c r="A668" s="49">
        <v>39581</v>
      </c>
      <c r="B668" s="50">
        <v>420</v>
      </c>
      <c r="C668" s="50">
        <v>420</v>
      </c>
      <c r="D668" s="50">
        <v>240</v>
      </c>
      <c r="E668" s="50"/>
      <c r="F668" s="50"/>
      <c r="G668" s="50"/>
    </row>
    <row r="669" spans="1:7">
      <c r="A669" s="49">
        <v>39582</v>
      </c>
      <c r="B669" s="50">
        <v>440</v>
      </c>
      <c r="C669" s="50">
        <v>400</v>
      </c>
      <c r="D669" s="50">
        <v>240</v>
      </c>
      <c r="E669" s="50"/>
      <c r="F669" s="50"/>
      <c r="G669" s="50"/>
    </row>
    <row r="670" spans="1:7">
      <c r="A670" s="49">
        <v>39583</v>
      </c>
      <c r="B670" s="50">
        <v>475</v>
      </c>
      <c r="C670" s="50">
        <v>410</v>
      </c>
      <c r="D670" s="50">
        <v>250</v>
      </c>
      <c r="E670" s="50"/>
      <c r="F670" s="50"/>
      <c r="G670" s="50"/>
    </row>
    <row r="671" spans="1:7">
      <c r="A671" s="49">
        <v>39584</v>
      </c>
      <c r="B671" s="50">
        <v>425</v>
      </c>
      <c r="C671" s="50">
        <v>375</v>
      </c>
      <c r="D671" s="50">
        <v>200</v>
      </c>
      <c r="E671" s="50"/>
      <c r="F671" s="50"/>
      <c r="G671" s="50"/>
    </row>
    <row r="672" spans="1:7">
      <c r="A672" s="49">
        <v>39587</v>
      </c>
      <c r="B672" s="50">
        <v>425</v>
      </c>
      <c r="C672" s="50">
        <v>355</v>
      </c>
      <c r="D672" s="50">
        <v>200</v>
      </c>
      <c r="E672" s="50"/>
      <c r="F672" s="50"/>
      <c r="G672" s="50"/>
    </row>
    <row r="673" spans="1:7">
      <c r="A673" s="49">
        <v>39588</v>
      </c>
      <c r="B673" s="50">
        <v>420</v>
      </c>
      <c r="C673" s="50">
        <v>350</v>
      </c>
      <c r="D673" s="50">
        <v>180</v>
      </c>
      <c r="E673" s="50"/>
      <c r="F673" s="50"/>
      <c r="G673" s="50"/>
    </row>
    <row r="674" spans="1:7">
      <c r="A674" s="49">
        <v>39589</v>
      </c>
      <c r="B674" s="50">
        <v>420</v>
      </c>
      <c r="C674" s="50">
        <v>355</v>
      </c>
      <c r="D674" s="50">
        <v>180</v>
      </c>
      <c r="E674" s="50"/>
      <c r="F674" s="50"/>
      <c r="G674" s="50"/>
    </row>
    <row r="675" spans="1:7">
      <c r="A675" s="49">
        <v>39590</v>
      </c>
      <c r="B675" s="50">
        <v>400</v>
      </c>
      <c r="C675" s="50">
        <v>355</v>
      </c>
      <c r="D675" s="50">
        <v>175</v>
      </c>
      <c r="E675" s="50"/>
      <c r="F675" s="50"/>
      <c r="G675" s="50"/>
    </row>
    <row r="676" spans="1:7">
      <c r="A676" s="49">
        <v>39591</v>
      </c>
      <c r="B676" s="50">
        <v>450</v>
      </c>
      <c r="C676" s="50">
        <v>370</v>
      </c>
      <c r="D676" s="50">
        <v>175</v>
      </c>
      <c r="E676" s="50"/>
      <c r="F676" s="50"/>
      <c r="G676" s="50"/>
    </row>
    <row r="677" spans="1:7">
      <c r="A677" s="49">
        <v>39594</v>
      </c>
      <c r="B677" s="50">
        <v>420</v>
      </c>
      <c r="C677" s="50">
        <v>370</v>
      </c>
      <c r="D677" s="50">
        <v>175</v>
      </c>
      <c r="E677" s="50"/>
      <c r="F677" s="50"/>
      <c r="G677" s="50"/>
    </row>
    <row r="678" spans="1:7">
      <c r="A678" s="49">
        <v>39595</v>
      </c>
      <c r="B678" s="50">
        <v>410</v>
      </c>
      <c r="C678" s="50">
        <v>375</v>
      </c>
      <c r="D678" s="50">
        <v>195</v>
      </c>
      <c r="E678" s="50"/>
      <c r="F678" s="50"/>
      <c r="G678" s="50"/>
    </row>
    <row r="679" spans="1:7">
      <c r="A679" s="49">
        <v>39596</v>
      </c>
      <c r="B679" s="50">
        <v>435</v>
      </c>
      <c r="C679" s="50">
        <v>380</v>
      </c>
      <c r="D679" s="50">
        <v>185</v>
      </c>
      <c r="E679" s="50"/>
      <c r="F679" s="50"/>
      <c r="G679" s="50"/>
    </row>
    <row r="680" spans="1:7">
      <c r="A680" s="49">
        <v>39597</v>
      </c>
      <c r="B680" s="50">
        <v>460</v>
      </c>
      <c r="C680" s="50">
        <v>410</v>
      </c>
      <c r="D680" s="50">
        <v>200</v>
      </c>
      <c r="E680" s="50"/>
      <c r="F680" s="50"/>
      <c r="G680" s="50"/>
    </row>
    <row r="681" spans="1:7">
      <c r="A681" s="49">
        <v>39598</v>
      </c>
      <c r="B681" s="50">
        <v>440</v>
      </c>
      <c r="C681" s="50">
        <v>410</v>
      </c>
      <c r="D681" s="50">
        <v>200</v>
      </c>
      <c r="E681" s="50"/>
      <c r="F681" s="50"/>
      <c r="G681" s="50"/>
    </row>
    <row r="682" spans="1:7">
      <c r="A682" s="49">
        <v>39601</v>
      </c>
      <c r="B682" s="50">
        <v>440</v>
      </c>
      <c r="C682" s="50">
        <v>410</v>
      </c>
      <c r="D682" s="50">
        <v>200</v>
      </c>
      <c r="E682" s="50"/>
      <c r="F682" s="50"/>
      <c r="G682" s="50"/>
    </row>
    <row r="683" spans="1:7">
      <c r="A683" s="49">
        <v>39602</v>
      </c>
      <c r="B683" s="50">
        <v>440</v>
      </c>
      <c r="C683" s="50">
        <v>410</v>
      </c>
      <c r="D683" s="50">
        <v>200</v>
      </c>
      <c r="E683" s="50"/>
      <c r="F683" s="50"/>
      <c r="G683" s="50"/>
    </row>
    <row r="684" spans="1:7">
      <c r="A684" s="49">
        <v>39603</v>
      </c>
      <c r="B684" s="50">
        <v>440</v>
      </c>
      <c r="C684" s="50">
        <v>410</v>
      </c>
      <c r="D684" s="50">
        <v>200</v>
      </c>
      <c r="E684" s="50"/>
      <c r="F684" s="50"/>
      <c r="G684" s="50"/>
    </row>
    <row r="685" spans="1:7">
      <c r="A685" s="49">
        <v>39604</v>
      </c>
      <c r="B685" s="50">
        <v>475</v>
      </c>
      <c r="C685" s="50">
        <v>445</v>
      </c>
      <c r="D685" s="50">
        <v>200</v>
      </c>
      <c r="E685" s="50"/>
      <c r="F685" s="50"/>
      <c r="G685" s="50"/>
    </row>
    <row r="686" spans="1:7">
      <c r="A686" s="49">
        <v>39605</v>
      </c>
      <c r="B686" s="50">
        <v>470</v>
      </c>
      <c r="C686" s="50">
        <v>430</v>
      </c>
      <c r="D686" s="50">
        <v>220</v>
      </c>
      <c r="E686" s="50"/>
      <c r="F686" s="50"/>
      <c r="G686" s="50"/>
    </row>
    <row r="687" spans="1:7">
      <c r="A687" s="49">
        <v>39608</v>
      </c>
      <c r="B687" s="50">
        <v>470</v>
      </c>
      <c r="C687" s="50">
        <v>430</v>
      </c>
      <c r="D687" s="50">
        <v>220</v>
      </c>
      <c r="E687" s="50"/>
      <c r="F687" s="50"/>
      <c r="G687" s="50"/>
    </row>
    <row r="688" spans="1:7">
      <c r="A688" s="49">
        <v>39609</v>
      </c>
      <c r="B688" s="50">
        <v>500</v>
      </c>
      <c r="C688" s="50">
        <v>500</v>
      </c>
      <c r="D688" s="50">
        <v>300</v>
      </c>
      <c r="E688" s="50"/>
      <c r="F688" s="50"/>
      <c r="G688" s="50"/>
    </row>
    <row r="689" spans="1:7">
      <c r="A689" s="49">
        <v>39610</v>
      </c>
      <c r="B689" s="50">
        <v>530</v>
      </c>
      <c r="C689" s="50">
        <v>500</v>
      </c>
      <c r="D689" s="50">
        <v>320</v>
      </c>
      <c r="E689" s="50"/>
      <c r="F689" s="50"/>
      <c r="G689" s="50"/>
    </row>
    <row r="690" spans="1:7">
      <c r="A690" s="49">
        <v>39611</v>
      </c>
      <c r="B690" s="50">
        <v>575</v>
      </c>
      <c r="C690" s="50">
        <v>500</v>
      </c>
      <c r="D690" s="50">
        <v>320</v>
      </c>
      <c r="E690" s="50"/>
      <c r="F690" s="50"/>
      <c r="G690" s="50"/>
    </row>
    <row r="691" spans="1:7">
      <c r="A691" s="49">
        <v>39612</v>
      </c>
      <c r="B691" s="50">
        <v>585</v>
      </c>
      <c r="C691" s="50">
        <v>500</v>
      </c>
      <c r="D691" s="50">
        <v>320</v>
      </c>
      <c r="E691" s="50"/>
      <c r="F691" s="50"/>
      <c r="G691" s="50"/>
    </row>
    <row r="692" spans="1:7">
      <c r="A692" s="49">
        <v>39615</v>
      </c>
      <c r="B692" s="50">
        <v>600</v>
      </c>
      <c r="C692" s="50">
        <v>500</v>
      </c>
      <c r="D692" s="50">
        <v>320</v>
      </c>
      <c r="E692" s="50"/>
      <c r="F692" s="50"/>
      <c r="G692" s="50"/>
    </row>
    <row r="693" spans="1:7">
      <c r="A693" s="49">
        <v>39616</v>
      </c>
      <c r="B693" s="50">
        <v>600</v>
      </c>
      <c r="C693" s="50">
        <v>500</v>
      </c>
      <c r="D693" s="50">
        <v>320</v>
      </c>
      <c r="E693" s="50"/>
      <c r="F693" s="50"/>
      <c r="G693" s="50"/>
    </row>
    <row r="694" spans="1:7">
      <c r="A694" s="49">
        <v>39617</v>
      </c>
      <c r="B694" s="50">
        <v>600</v>
      </c>
      <c r="C694" s="50">
        <v>565</v>
      </c>
      <c r="D694" s="50">
        <v>340</v>
      </c>
      <c r="E694" s="50"/>
      <c r="F694" s="50"/>
      <c r="G694" s="50"/>
    </row>
    <row r="695" spans="1:7">
      <c r="A695" s="49">
        <v>39618</v>
      </c>
      <c r="B695" s="50">
        <v>600</v>
      </c>
      <c r="C695" s="50">
        <v>625</v>
      </c>
      <c r="D695" s="50">
        <v>350</v>
      </c>
      <c r="E695" s="50"/>
      <c r="F695" s="50"/>
      <c r="G695" s="50"/>
    </row>
    <row r="696" spans="1:7">
      <c r="A696" s="49">
        <v>39619</v>
      </c>
      <c r="B696" s="50">
        <v>600</v>
      </c>
      <c r="C696" s="50">
        <v>660</v>
      </c>
      <c r="D696" s="50">
        <v>350</v>
      </c>
      <c r="E696" s="50"/>
      <c r="F696" s="50"/>
      <c r="G696" s="50"/>
    </row>
    <row r="697" spans="1:7">
      <c r="A697" s="49">
        <v>39622</v>
      </c>
      <c r="B697" s="50">
        <v>600</v>
      </c>
      <c r="C697" s="50">
        <v>630</v>
      </c>
      <c r="D697" s="50">
        <v>350</v>
      </c>
      <c r="E697" s="50"/>
      <c r="F697" s="50"/>
      <c r="G697" s="50"/>
    </row>
    <row r="698" spans="1:7">
      <c r="A698" s="49">
        <v>39623</v>
      </c>
      <c r="B698" s="50">
        <v>600</v>
      </c>
      <c r="C698" s="50">
        <v>600</v>
      </c>
      <c r="D698" s="50">
        <v>400</v>
      </c>
      <c r="E698" s="50"/>
      <c r="F698" s="50"/>
      <c r="G698" s="50"/>
    </row>
    <row r="699" spans="1:7">
      <c r="A699" s="49">
        <v>39624</v>
      </c>
      <c r="B699" s="50">
        <v>715</v>
      </c>
      <c r="C699" s="50">
        <v>600</v>
      </c>
      <c r="D699" s="50">
        <v>400</v>
      </c>
      <c r="E699" s="50"/>
      <c r="F699" s="50"/>
      <c r="G699" s="50"/>
    </row>
    <row r="700" spans="1:7">
      <c r="A700" s="49">
        <v>39625</v>
      </c>
      <c r="B700" s="50">
        <v>725</v>
      </c>
      <c r="C700" s="50">
        <v>600</v>
      </c>
      <c r="D700" s="50">
        <v>495</v>
      </c>
      <c r="E700" s="50"/>
      <c r="F700" s="50"/>
      <c r="G700" s="50"/>
    </row>
    <row r="701" spans="1:7">
      <c r="A701" s="49">
        <v>39626</v>
      </c>
      <c r="B701" s="50">
        <v>725</v>
      </c>
      <c r="C701" s="50">
        <v>600</v>
      </c>
      <c r="D701" s="50">
        <v>500</v>
      </c>
      <c r="E701" s="50"/>
      <c r="F701" s="50"/>
      <c r="G701" s="50"/>
    </row>
    <row r="702" spans="1:7">
      <c r="A702" s="49">
        <v>39629</v>
      </c>
      <c r="B702" s="50">
        <v>765</v>
      </c>
      <c r="C702" s="50">
        <v>760</v>
      </c>
      <c r="D702" s="50">
        <v>505</v>
      </c>
      <c r="E702" s="50"/>
      <c r="F702" s="50"/>
      <c r="G702" s="50"/>
    </row>
    <row r="703" spans="1:7">
      <c r="A703" s="49">
        <v>39630</v>
      </c>
      <c r="B703" s="50">
        <v>760</v>
      </c>
      <c r="C703" s="50">
        <v>760</v>
      </c>
      <c r="D703" s="50">
        <v>540</v>
      </c>
      <c r="E703" s="50"/>
      <c r="F703" s="50"/>
      <c r="G703" s="50"/>
    </row>
    <row r="704" spans="1:7">
      <c r="A704" s="49">
        <v>39631</v>
      </c>
      <c r="B704" s="50">
        <v>760</v>
      </c>
      <c r="C704" s="50">
        <v>760</v>
      </c>
      <c r="D704" s="50">
        <v>550</v>
      </c>
      <c r="E704" s="50"/>
      <c r="F704" s="50"/>
      <c r="G704" s="50"/>
    </row>
    <row r="705" spans="1:7">
      <c r="A705" s="49">
        <v>39632</v>
      </c>
      <c r="B705" s="50">
        <v>760</v>
      </c>
      <c r="C705" s="50">
        <v>760</v>
      </c>
      <c r="D705" s="50">
        <v>550</v>
      </c>
      <c r="E705" s="50"/>
      <c r="F705" s="50"/>
      <c r="G705" s="50"/>
    </row>
    <row r="706" spans="1:7">
      <c r="A706" s="49">
        <v>39633</v>
      </c>
      <c r="B706" s="50">
        <v>760</v>
      </c>
      <c r="C706" s="50">
        <v>760</v>
      </c>
      <c r="D706" s="50">
        <v>550</v>
      </c>
      <c r="E706" s="50"/>
      <c r="F706" s="50"/>
      <c r="G706" s="50"/>
    </row>
    <row r="707" spans="1:7">
      <c r="A707" s="49">
        <v>39636</v>
      </c>
      <c r="B707" s="50">
        <v>760</v>
      </c>
      <c r="C707" s="50">
        <v>760</v>
      </c>
      <c r="D707" s="50">
        <v>550</v>
      </c>
      <c r="E707" s="50"/>
      <c r="F707" s="50"/>
      <c r="G707" s="50"/>
    </row>
    <row r="708" spans="1:7">
      <c r="A708" s="49">
        <v>39637</v>
      </c>
      <c r="B708" s="50">
        <v>825</v>
      </c>
      <c r="C708" s="50">
        <v>800</v>
      </c>
      <c r="D708" s="50">
        <v>550</v>
      </c>
      <c r="E708" s="50"/>
      <c r="F708" s="50"/>
      <c r="G708" s="50"/>
    </row>
    <row r="709" spans="1:7">
      <c r="A709" s="49">
        <v>39638</v>
      </c>
      <c r="B709" s="50">
        <v>825</v>
      </c>
      <c r="C709" s="50">
        <v>800</v>
      </c>
      <c r="D709" s="50">
        <v>550</v>
      </c>
      <c r="E709" s="50"/>
      <c r="F709" s="50"/>
      <c r="G709" s="50"/>
    </row>
    <row r="710" spans="1:7">
      <c r="A710" s="49">
        <v>39639</v>
      </c>
      <c r="B710" s="50">
        <v>860</v>
      </c>
      <c r="C710" s="50">
        <v>860</v>
      </c>
      <c r="D710" s="50">
        <v>565</v>
      </c>
      <c r="E710" s="50"/>
      <c r="F710" s="50"/>
      <c r="G710" s="50"/>
    </row>
    <row r="711" spans="1:7">
      <c r="A711" s="49">
        <v>39640</v>
      </c>
      <c r="B711" s="50">
        <v>860</v>
      </c>
      <c r="C711" s="50">
        <v>860</v>
      </c>
      <c r="D711" s="50">
        <v>565</v>
      </c>
      <c r="E711" s="50"/>
      <c r="F711" s="50"/>
      <c r="G711" s="50"/>
    </row>
    <row r="712" spans="1:7">
      <c r="A712" s="49">
        <v>39643</v>
      </c>
      <c r="B712" s="50">
        <v>900</v>
      </c>
      <c r="C712" s="50">
        <v>900</v>
      </c>
      <c r="D712" s="50">
        <v>570</v>
      </c>
      <c r="E712" s="50"/>
      <c r="F712" s="50"/>
      <c r="G712" s="50"/>
    </row>
    <row r="713" spans="1:7">
      <c r="A713" s="49">
        <v>39644</v>
      </c>
      <c r="B713" s="50">
        <v>900</v>
      </c>
      <c r="C713" s="50">
        <v>900</v>
      </c>
      <c r="D713" s="50">
        <v>570</v>
      </c>
      <c r="E713" s="50"/>
      <c r="F713" s="50"/>
      <c r="G713" s="50"/>
    </row>
    <row r="714" spans="1:7">
      <c r="A714" s="49">
        <v>39645</v>
      </c>
      <c r="B714" s="50">
        <v>900</v>
      </c>
      <c r="C714" s="50">
        <v>975</v>
      </c>
      <c r="D714" s="50">
        <v>570</v>
      </c>
      <c r="E714" s="50"/>
      <c r="F714" s="50"/>
      <c r="G714" s="50"/>
    </row>
    <row r="715" spans="1:7">
      <c r="A715" s="49">
        <v>39646</v>
      </c>
      <c r="B715" s="50">
        <v>900</v>
      </c>
      <c r="C715" s="50">
        <v>975</v>
      </c>
      <c r="D715" s="50">
        <v>610</v>
      </c>
      <c r="E715" s="50"/>
      <c r="F715" s="50"/>
      <c r="G715" s="50"/>
    </row>
    <row r="716" spans="1:7">
      <c r="A716" s="49">
        <v>39647</v>
      </c>
      <c r="B716" s="50">
        <v>900</v>
      </c>
      <c r="C716" s="50">
        <v>975</v>
      </c>
      <c r="D716" s="50">
        <v>610</v>
      </c>
      <c r="E716" s="50"/>
      <c r="F716" s="50"/>
      <c r="G716" s="50"/>
    </row>
    <row r="717" spans="1:7">
      <c r="A717" s="49">
        <v>39650</v>
      </c>
      <c r="B717" s="50">
        <v>955</v>
      </c>
      <c r="C717" s="50">
        <v>955</v>
      </c>
      <c r="D717" s="50">
        <v>605</v>
      </c>
      <c r="E717" s="50"/>
      <c r="F717" s="50"/>
      <c r="G717" s="50"/>
    </row>
    <row r="718" spans="1:7">
      <c r="A718" s="49">
        <v>39651</v>
      </c>
      <c r="B718" s="50">
        <v>955</v>
      </c>
      <c r="C718" s="50">
        <v>955</v>
      </c>
      <c r="D718" s="50">
        <v>605</v>
      </c>
      <c r="E718" s="50"/>
      <c r="F718" s="50"/>
      <c r="G718" s="50"/>
    </row>
    <row r="719" spans="1:7">
      <c r="A719" s="49">
        <v>39652</v>
      </c>
      <c r="B719" s="50">
        <v>950</v>
      </c>
      <c r="C719" s="50">
        <v>950</v>
      </c>
      <c r="D719" s="50">
        <v>600</v>
      </c>
      <c r="E719" s="50"/>
      <c r="F719" s="50"/>
      <c r="G719" s="50"/>
    </row>
    <row r="720" spans="1:7">
      <c r="A720" s="49">
        <v>39653</v>
      </c>
      <c r="B720" s="50">
        <v>950</v>
      </c>
      <c r="C720" s="50">
        <v>950</v>
      </c>
      <c r="D720" s="50">
        <v>600</v>
      </c>
      <c r="E720" s="50"/>
      <c r="F720" s="50"/>
      <c r="G720" s="50"/>
    </row>
    <row r="721" spans="1:7">
      <c r="A721" s="49">
        <v>39654</v>
      </c>
      <c r="B721" s="50">
        <v>950</v>
      </c>
      <c r="C721" s="50">
        <v>950</v>
      </c>
      <c r="D721" s="50">
        <v>600</v>
      </c>
      <c r="E721" s="50"/>
      <c r="F721" s="50"/>
      <c r="G721" s="50"/>
    </row>
    <row r="722" spans="1:7">
      <c r="A722" s="49">
        <v>39657</v>
      </c>
      <c r="B722" s="50">
        <v>950</v>
      </c>
      <c r="C722" s="50">
        <v>950</v>
      </c>
      <c r="D722" s="50">
        <v>600</v>
      </c>
      <c r="E722" s="50"/>
      <c r="F722" s="50"/>
      <c r="G722" s="50"/>
    </row>
    <row r="723" spans="1:7">
      <c r="A723" s="49">
        <v>39658</v>
      </c>
      <c r="B723" s="50">
        <v>950</v>
      </c>
      <c r="C723" s="50">
        <v>950</v>
      </c>
      <c r="D723" s="50">
        <v>660</v>
      </c>
      <c r="E723" s="50"/>
      <c r="F723" s="50"/>
      <c r="G723" s="50"/>
    </row>
    <row r="724" spans="1:7">
      <c r="A724" s="49">
        <v>39659</v>
      </c>
      <c r="B724" s="50">
        <v>900</v>
      </c>
      <c r="C724" s="50">
        <v>950</v>
      </c>
      <c r="D724" s="50">
        <v>660</v>
      </c>
      <c r="E724" s="50"/>
      <c r="F724" s="50"/>
      <c r="G724" s="50"/>
    </row>
    <row r="725" spans="1:7">
      <c r="A725" s="49">
        <v>39660</v>
      </c>
      <c r="B725" s="50">
        <v>900</v>
      </c>
      <c r="C725" s="50">
        <v>950</v>
      </c>
      <c r="D725" s="50">
        <v>660</v>
      </c>
      <c r="E725" s="50"/>
      <c r="F725" s="50"/>
      <c r="G725" s="50"/>
    </row>
    <row r="726" spans="1:7">
      <c r="A726" s="49">
        <v>39661</v>
      </c>
      <c r="B726" s="50">
        <v>900</v>
      </c>
      <c r="C726" s="50">
        <v>950</v>
      </c>
      <c r="D726" s="50">
        <v>660</v>
      </c>
      <c r="E726" s="50"/>
      <c r="F726" s="50"/>
      <c r="G726" s="50"/>
    </row>
    <row r="727" spans="1:7">
      <c r="A727" s="49">
        <v>39664</v>
      </c>
      <c r="B727" s="50">
        <v>900</v>
      </c>
      <c r="C727" s="50">
        <v>950</v>
      </c>
      <c r="D727" s="50">
        <v>660</v>
      </c>
      <c r="E727" s="50"/>
      <c r="F727" s="50"/>
      <c r="G727" s="50"/>
    </row>
    <row r="728" spans="1:7">
      <c r="A728" s="49">
        <v>39665</v>
      </c>
      <c r="B728" s="50">
        <v>750</v>
      </c>
      <c r="C728" s="50">
        <v>950</v>
      </c>
      <c r="D728" s="50">
        <v>660</v>
      </c>
      <c r="E728" s="50"/>
      <c r="F728" s="50"/>
      <c r="G728" s="50"/>
    </row>
    <row r="729" spans="1:7">
      <c r="A729" s="49">
        <v>39666</v>
      </c>
      <c r="B729" s="50">
        <v>990</v>
      </c>
      <c r="C729" s="50">
        <v>950</v>
      </c>
      <c r="D729" s="50">
        <v>660</v>
      </c>
      <c r="E729" s="50"/>
      <c r="F729" s="50"/>
      <c r="G729" s="50"/>
    </row>
    <row r="730" spans="1:7">
      <c r="A730" s="49">
        <v>39667</v>
      </c>
      <c r="B730" s="50">
        <v>990</v>
      </c>
      <c r="C730" s="50">
        <v>950</v>
      </c>
      <c r="D730" s="50">
        <v>660</v>
      </c>
      <c r="E730" s="50"/>
      <c r="F730" s="50"/>
      <c r="G730" s="50"/>
    </row>
    <row r="731" spans="1:7">
      <c r="A731" s="49">
        <v>39668</v>
      </c>
      <c r="B731" s="50">
        <v>990</v>
      </c>
      <c r="C731" s="50">
        <v>950</v>
      </c>
      <c r="D731" s="50">
        <v>660</v>
      </c>
      <c r="E731" s="50"/>
      <c r="F731" s="50"/>
      <c r="G731" s="50"/>
    </row>
    <row r="732" spans="1:7">
      <c r="A732" s="49">
        <v>39671</v>
      </c>
      <c r="B732" s="50">
        <v>700</v>
      </c>
      <c r="C732" s="50">
        <v>700</v>
      </c>
      <c r="D732" s="50">
        <v>400</v>
      </c>
      <c r="E732" s="50"/>
      <c r="F732" s="50"/>
      <c r="G732" s="50"/>
    </row>
    <row r="733" spans="1:7">
      <c r="A733" s="49">
        <v>39672</v>
      </c>
      <c r="B733" s="50">
        <v>700</v>
      </c>
      <c r="C733" s="50">
        <v>700</v>
      </c>
      <c r="D733" s="50">
        <v>530</v>
      </c>
      <c r="E733" s="50"/>
      <c r="F733" s="50"/>
      <c r="G733" s="50"/>
    </row>
    <row r="734" spans="1:7">
      <c r="A734" s="49">
        <v>39673</v>
      </c>
      <c r="B734" s="50">
        <v>700</v>
      </c>
      <c r="C734" s="50">
        <v>700</v>
      </c>
      <c r="D734" s="50">
        <v>215</v>
      </c>
      <c r="E734" s="50"/>
      <c r="F734" s="50"/>
      <c r="G734" s="50"/>
    </row>
    <row r="735" spans="1:7">
      <c r="A735" s="49">
        <v>39674</v>
      </c>
      <c r="B735" s="50">
        <v>720</v>
      </c>
      <c r="C735" s="50">
        <v>750</v>
      </c>
      <c r="D735" s="50">
        <v>430</v>
      </c>
      <c r="E735" s="50"/>
      <c r="F735" s="50"/>
      <c r="G735" s="50"/>
    </row>
    <row r="736" spans="1:7">
      <c r="A736" s="49">
        <v>39675</v>
      </c>
      <c r="B736" s="50">
        <v>690</v>
      </c>
      <c r="C736" s="50">
        <v>745</v>
      </c>
      <c r="D736" s="50">
        <v>200</v>
      </c>
      <c r="E736" s="50"/>
      <c r="F736" s="50"/>
      <c r="G736" s="50"/>
    </row>
    <row r="737" spans="1:7">
      <c r="A737" s="49">
        <v>39678</v>
      </c>
      <c r="B737" s="50">
        <v>670</v>
      </c>
      <c r="C737" s="50">
        <v>690</v>
      </c>
      <c r="D737" s="50">
        <v>200</v>
      </c>
      <c r="E737" s="50"/>
      <c r="F737" s="50"/>
      <c r="G737" s="50"/>
    </row>
    <row r="738" spans="1:7">
      <c r="A738" s="49">
        <v>39679</v>
      </c>
      <c r="B738" s="50">
        <v>710</v>
      </c>
      <c r="C738" s="50">
        <v>750</v>
      </c>
      <c r="D738" s="50">
        <v>430</v>
      </c>
      <c r="E738" s="50"/>
      <c r="F738" s="50"/>
      <c r="G738" s="50"/>
    </row>
    <row r="739" spans="1:7">
      <c r="A739" s="49">
        <v>39680</v>
      </c>
      <c r="B739" s="50">
        <v>715</v>
      </c>
      <c r="C739" s="50">
        <v>750</v>
      </c>
      <c r="D739" s="50">
        <v>430</v>
      </c>
      <c r="E739" s="50"/>
      <c r="F739" s="50"/>
      <c r="G739" s="50"/>
    </row>
    <row r="740" spans="1:7">
      <c r="A740" s="49">
        <v>39681</v>
      </c>
      <c r="B740" s="50">
        <v>750</v>
      </c>
      <c r="C740" s="50">
        <v>760</v>
      </c>
      <c r="D740" s="50">
        <v>430</v>
      </c>
      <c r="E740" s="50"/>
      <c r="F740" s="50"/>
      <c r="G740" s="50"/>
    </row>
    <row r="741" spans="1:7">
      <c r="A741" s="49">
        <v>39682</v>
      </c>
      <c r="B741" s="50">
        <v>700</v>
      </c>
      <c r="C741" s="50">
        <v>800</v>
      </c>
      <c r="D741" s="50">
        <v>425</v>
      </c>
      <c r="E741" s="50"/>
      <c r="F741" s="50"/>
      <c r="G741" s="50"/>
    </row>
    <row r="742" spans="1:7">
      <c r="A742" s="49">
        <v>39685</v>
      </c>
      <c r="B742" s="50">
        <v>700</v>
      </c>
      <c r="C742" s="50">
        <v>800</v>
      </c>
      <c r="D742" s="50">
        <v>425</v>
      </c>
      <c r="E742" s="50"/>
      <c r="F742" s="50"/>
      <c r="G742" s="50"/>
    </row>
    <row r="743" spans="1:7">
      <c r="A743" s="49">
        <v>39686</v>
      </c>
      <c r="B743" s="50">
        <v>740</v>
      </c>
      <c r="C743" s="50">
        <v>820</v>
      </c>
      <c r="D743" s="50">
        <v>455</v>
      </c>
      <c r="E743" s="50"/>
      <c r="F743" s="50"/>
      <c r="G743" s="50"/>
    </row>
    <row r="744" spans="1:7">
      <c r="A744" s="49">
        <v>39687</v>
      </c>
      <c r="B744" s="50">
        <v>740</v>
      </c>
      <c r="C744" s="50">
        <v>820</v>
      </c>
      <c r="D744" s="50">
        <v>455</v>
      </c>
      <c r="E744" s="50"/>
      <c r="F744" s="50"/>
      <c r="G744" s="50"/>
    </row>
    <row r="745" spans="1:7">
      <c r="A745" s="49">
        <v>39688</v>
      </c>
      <c r="B745" s="50">
        <v>750</v>
      </c>
      <c r="C745" s="50">
        <v>830</v>
      </c>
      <c r="D745" s="50">
        <v>460</v>
      </c>
      <c r="E745" s="50"/>
      <c r="F745" s="50"/>
      <c r="G745" s="50"/>
    </row>
    <row r="746" spans="1:7">
      <c r="A746" s="49">
        <v>39689</v>
      </c>
      <c r="B746" s="50">
        <v>730</v>
      </c>
      <c r="C746" s="50">
        <v>815</v>
      </c>
      <c r="D746" s="50">
        <v>445</v>
      </c>
      <c r="E746" s="50"/>
      <c r="F746" s="50"/>
      <c r="G746" s="50"/>
    </row>
    <row r="747" spans="1:7">
      <c r="A747" s="49">
        <v>39692</v>
      </c>
      <c r="B747" s="50">
        <v>730</v>
      </c>
      <c r="C747" s="50">
        <v>815</v>
      </c>
      <c r="D747" s="50">
        <v>445</v>
      </c>
      <c r="E747" s="50"/>
      <c r="F747" s="50"/>
      <c r="G747" s="50"/>
    </row>
    <row r="748" spans="1:7">
      <c r="A748" s="49">
        <v>39693</v>
      </c>
      <c r="B748" s="50">
        <v>710</v>
      </c>
      <c r="C748" s="50">
        <v>795</v>
      </c>
      <c r="D748" s="50">
        <v>425</v>
      </c>
      <c r="E748" s="50"/>
      <c r="F748" s="50"/>
      <c r="G748" s="50"/>
    </row>
    <row r="749" spans="1:7">
      <c r="A749" s="49">
        <v>39694</v>
      </c>
      <c r="B749" s="50">
        <v>710</v>
      </c>
      <c r="C749" s="50">
        <v>795</v>
      </c>
      <c r="D749" s="50">
        <v>425</v>
      </c>
      <c r="E749" s="50"/>
      <c r="F749" s="50"/>
      <c r="G749" s="50"/>
    </row>
    <row r="750" spans="1:7">
      <c r="A750" s="49">
        <v>39695</v>
      </c>
      <c r="B750" s="50">
        <v>730</v>
      </c>
      <c r="C750" s="50">
        <v>840</v>
      </c>
      <c r="D750" s="50">
        <v>465</v>
      </c>
      <c r="E750" s="50"/>
      <c r="F750" s="50"/>
      <c r="G750" s="50"/>
    </row>
    <row r="751" spans="1:7">
      <c r="A751" s="49">
        <v>39696</v>
      </c>
      <c r="B751" s="50">
        <v>730</v>
      </c>
      <c r="C751" s="50">
        <v>840</v>
      </c>
      <c r="D751" s="50">
        <v>465</v>
      </c>
      <c r="E751" s="50"/>
      <c r="F751" s="50"/>
      <c r="G751" s="50"/>
    </row>
    <row r="752" spans="1:7">
      <c r="A752" s="49">
        <v>39699</v>
      </c>
      <c r="B752" s="50">
        <v>675</v>
      </c>
      <c r="C752" s="50">
        <v>775</v>
      </c>
      <c r="D752" s="50">
        <v>440</v>
      </c>
      <c r="E752" s="50"/>
      <c r="F752" s="50"/>
      <c r="G752" s="50"/>
    </row>
    <row r="753" spans="1:7">
      <c r="A753" s="49">
        <v>39700</v>
      </c>
      <c r="B753" s="50">
        <v>715</v>
      </c>
      <c r="C753" s="50">
        <v>820</v>
      </c>
      <c r="D753" s="50">
        <v>465</v>
      </c>
      <c r="E753" s="50"/>
      <c r="F753" s="50"/>
      <c r="G753" s="50"/>
    </row>
    <row r="754" spans="1:7">
      <c r="A754" s="49">
        <v>39701</v>
      </c>
      <c r="B754" s="50">
        <v>730</v>
      </c>
      <c r="C754" s="50">
        <v>840</v>
      </c>
      <c r="D754" s="50">
        <v>465</v>
      </c>
      <c r="E754" s="50"/>
      <c r="F754" s="50"/>
      <c r="G754" s="50"/>
    </row>
    <row r="755" spans="1:7">
      <c r="A755" s="49">
        <v>39702</v>
      </c>
      <c r="B755" s="50">
        <v>730</v>
      </c>
      <c r="C755" s="50">
        <v>840</v>
      </c>
      <c r="D755" s="50">
        <v>465</v>
      </c>
      <c r="E755" s="50"/>
      <c r="F755" s="50"/>
      <c r="G755" s="50"/>
    </row>
    <row r="756" spans="1:7">
      <c r="A756" s="49">
        <v>39703</v>
      </c>
      <c r="B756" s="50">
        <v>730</v>
      </c>
      <c r="C756" s="50">
        <v>865</v>
      </c>
      <c r="D756" s="50">
        <v>535</v>
      </c>
      <c r="E756" s="50"/>
      <c r="F756" s="50"/>
      <c r="G756" s="50"/>
    </row>
    <row r="757" spans="1:7">
      <c r="A757" s="49">
        <v>39706</v>
      </c>
      <c r="B757" s="50">
        <v>770</v>
      </c>
      <c r="C757" s="50">
        <v>861</v>
      </c>
      <c r="D757" s="50">
        <v>541</v>
      </c>
      <c r="E757" s="50"/>
      <c r="F757" s="50"/>
      <c r="G757" s="50"/>
    </row>
    <row r="758" spans="1:7">
      <c r="A758" s="49">
        <v>39707</v>
      </c>
      <c r="B758" s="50">
        <v>770</v>
      </c>
      <c r="C758" s="50">
        <v>861</v>
      </c>
      <c r="D758" s="50">
        <v>541</v>
      </c>
      <c r="E758" s="50"/>
      <c r="F758" s="50"/>
      <c r="G758" s="50"/>
    </row>
    <row r="759" spans="1:7">
      <c r="A759" s="49">
        <v>39708</v>
      </c>
      <c r="B759" s="50">
        <v>900</v>
      </c>
      <c r="C759" s="50">
        <v>861</v>
      </c>
      <c r="D759" s="50">
        <v>650</v>
      </c>
      <c r="E759" s="50"/>
      <c r="F759" s="50"/>
      <c r="G759" s="50"/>
    </row>
    <row r="760" spans="1:7">
      <c r="A760" s="49">
        <v>39709</v>
      </c>
      <c r="B760" s="50">
        <v>1000</v>
      </c>
      <c r="C760" s="50">
        <v>861</v>
      </c>
      <c r="D760" s="50">
        <v>650</v>
      </c>
      <c r="E760" s="50"/>
      <c r="F760" s="50"/>
      <c r="G760" s="50"/>
    </row>
    <row r="761" spans="1:7">
      <c r="A761" s="49">
        <v>39710</v>
      </c>
      <c r="B761" s="50">
        <v>900</v>
      </c>
      <c r="C761" s="50">
        <v>1000</v>
      </c>
      <c r="D761" s="50">
        <v>700</v>
      </c>
      <c r="E761" s="50"/>
      <c r="F761" s="50"/>
      <c r="G761" s="50"/>
    </row>
    <row r="762" spans="1:7">
      <c r="A762" s="49">
        <v>39713</v>
      </c>
      <c r="B762" s="50">
        <v>900</v>
      </c>
      <c r="C762" s="50">
        <v>500</v>
      </c>
      <c r="D762" s="50">
        <v>700</v>
      </c>
      <c r="E762" s="50"/>
      <c r="F762" s="50"/>
      <c r="G762" s="50"/>
    </row>
    <row r="763" spans="1:7">
      <c r="A763" s="49">
        <v>39714</v>
      </c>
      <c r="B763" s="50">
        <v>500</v>
      </c>
      <c r="C763" s="50">
        <v>500</v>
      </c>
      <c r="D763" s="50">
        <v>700</v>
      </c>
      <c r="E763" s="50"/>
      <c r="F763" s="50"/>
      <c r="G763" s="50"/>
    </row>
    <row r="764" spans="1:7">
      <c r="A764" s="49">
        <v>39715</v>
      </c>
      <c r="B764" s="50">
        <v>500</v>
      </c>
      <c r="C764" s="50">
        <v>500</v>
      </c>
      <c r="D764" s="50">
        <v>750</v>
      </c>
      <c r="E764" s="50"/>
      <c r="F764" s="50"/>
      <c r="G764" s="50"/>
    </row>
    <row r="765" spans="1:7">
      <c r="A765" s="49">
        <v>39716</v>
      </c>
      <c r="B765" s="50">
        <v>950</v>
      </c>
      <c r="C765" s="50">
        <v>500</v>
      </c>
      <c r="D765" s="50">
        <v>750</v>
      </c>
      <c r="E765" s="50"/>
      <c r="F765" s="50"/>
      <c r="G765" s="50"/>
    </row>
    <row r="766" spans="1:7">
      <c r="A766" s="49">
        <v>39717</v>
      </c>
      <c r="B766" s="50">
        <v>500</v>
      </c>
      <c r="C766" s="50">
        <v>500</v>
      </c>
      <c r="D766" s="50">
        <v>750</v>
      </c>
      <c r="E766" s="50"/>
      <c r="F766" s="50"/>
      <c r="G766" s="50"/>
    </row>
    <row r="767" spans="1:7">
      <c r="A767" s="49">
        <v>39720</v>
      </c>
      <c r="B767" s="50">
        <v>500</v>
      </c>
      <c r="C767" s="50">
        <v>1300</v>
      </c>
      <c r="D767" s="50">
        <v>750</v>
      </c>
      <c r="E767" s="50"/>
      <c r="F767" s="50"/>
      <c r="G767" s="50"/>
    </row>
    <row r="768" spans="1:7">
      <c r="A768" s="49">
        <v>39721</v>
      </c>
      <c r="B768" s="50">
        <v>500</v>
      </c>
      <c r="C768" s="50">
        <v>1300</v>
      </c>
      <c r="D768" s="50">
        <v>750</v>
      </c>
      <c r="E768" s="50"/>
      <c r="F768" s="50"/>
      <c r="G768" s="50"/>
    </row>
    <row r="769" spans="1:7">
      <c r="A769" s="49">
        <v>39722</v>
      </c>
      <c r="B769" s="50">
        <v>500</v>
      </c>
      <c r="C769" s="50">
        <v>1300</v>
      </c>
      <c r="D769" s="50">
        <v>750</v>
      </c>
      <c r="E769" s="50"/>
      <c r="F769" s="50"/>
      <c r="G769" s="50"/>
    </row>
    <row r="770" spans="1:7">
      <c r="A770" s="49">
        <v>39723</v>
      </c>
      <c r="B770" s="50">
        <v>500</v>
      </c>
      <c r="C770" s="50">
        <v>1300</v>
      </c>
      <c r="D770" s="50">
        <v>750</v>
      </c>
      <c r="E770" s="50"/>
      <c r="F770" s="50"/>
      <c r="G770" s="50"/>
    </row>
    <row r="771" spans="1:7">
      <c r="A771" s="49">
        <v>39724</v>
      </c>
      <c r="B771" s="50">
        <v>1500</v>
      </c>
      <c r="C771" s="50">
        <v>1500</v>
      </c>
      <c r="D771" s="50">
        <v>1500</v>
      </c>
      <c r="E771" s="50"/>
      <c r="F771" s="50"/>
      <c r="G771" s="50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13"/>
  <sheetViews>
    <sheetView workbookViewId="0">
      <selection activeCell="B8" sqref="B8"/>
    </sheetView>
  </sheetViews>
  <sheetFormatPr defaultRowHeight="15"/>
  <cols>
    <col min="1" max="1" width="14.7109375" style="95" customWidth="1"/>
    <col min="2" max="4" width="20.7109375" style="14" customWidth="1"/>
    <col min="5" max="16384" width="9.140625" style="14"/>
  </cols>
  <sheetData>
    <row r="1" spans="1:8" ht="15.75">
      <c r="B1" s="54" t="s">
        <v>70</v>
      </c>
      <c r="C1" s="38"/>
    </row>
    <row r="2" spans="1:8" ht="15.75">
      <c r="B2" s="54" t="s">
        <v>71</v>
      </c>
      <c r="C2" s="38"/>
    </row>
    <row r="3" spans="1:8">
      <c r="A3" s="128"/>
      <c r="B3" s="79" t="s">
        <v>53</v>
      </c>
      <c r="C3" s="29"/>
    </row>
    <row r="4" spans="1:8" ht="15.75">
      <c r="A4" s="54" t="s">
        <v>0</v>
      </c>
      <c r="B4" s="14" t="s">
        <v>41</v>
      </c>
    </row>
    <row r="5" spans="1:8" ht="15.75">
      <c r="A5" s="54" t="s">
        <v>1</v>
      </c>
      <c r="B5" s="31" t="s">
        <v>20</v>
      </c>
      <c r="C5" s="31"/>
    </row>
    <row r="6" spans="1:8" ht="15.75">
      <c r="A6" s="54" t="s">
        <v>2</v>
      </c>
      <c r="B6" s="31" t="s">
        <v>20</v>
      </c>
      <c r="C6" s="31"/>
      <c r="D6" s="7"/>
    </row>
    <row r="7" spans="1:8" ht="15.75">
      <c r="A7" s="54" t="s">
        <v>3</v>
      </c>
      <c r="B7" s="6"/>
      <c r="C7" s="6"/>
    </row>
    <row r="8" spans="1:8" ht="15.75">
      <c r="A8" s="54" t="s">
        <v>5</v>
      </c>
      <c r="B8" s="39" t="s">
        <v>85</v>
      </c>
      <c r="C8" s="39"/>
    </row>
    <row r="9" spans="1:8" ht="15.75">
      <c r="A9" s="54" t="s">
        <v>6</v>
      </c>
      <c r="B9" s="31" t="s">
        <v>46</v>
      </c>
      <c r="C9" s="31"/>
    </row>
    <row r="10" spans="1:8" s="15" customFormat="1" ht="15.75">
      <c r="A10" s="54" t="s">
        <v>4</v>
      </c>
      <c r="B10" s="26" t="s">
        <v>40</v>
      </c>
      <c r="C10" s="26"/>
      <c r="D10" s="14"/>
    </row>
    <row r="11" spans="1:8" s="16" customFormat="1" ht="16.5" thickBot="1">
      <c r="A11" s="131" t="s">
        <v>73</v>
      </c>
      <c r="B11" s="22"/>
      <c r="C11" s="22"/>
    </row>
    <row r="12" spans="1:8" s="96" customFormat="1" ht="30">
      <c r="A12" s="129" t="s">
        <v>26</v>
      </c>
      <c r="B12" s="96" t="s">
        <v>21</v>
      </c>
      <c r="C12" s="112" t="s">
        <v>22</v>
      </c>
      <c r="D12" s="96" t="s">
        <v>23</v>
      </c>
    </row>
    <row r="13" spans="1:8">
      <c r="A13" s="130">
        <v>39000</v>
      </c>
      <c r="B13" s="51">
        <v>0</v>
      </c>
      <c r="C13" s="51">
        <f>SUM(B13*0.000000001)</f>
        <v>0</v>
      </c>
    </row>
    <row r="14" spans="1:8">
      <c r="A14" s="130">
        <v>39001</v>
      </c>
      <c r="B14" s="51">
        <v>2364.0300000000002</v>
      </c>
      <c r="C14" s="51">
        <f t="shared" ref="C14:C77" si="0">SUM(B14*0.000000001)</f>
        <v>2.3640300000000006E-6</v>
      </c>
      <c r="E14" s="26"/>
      <c r="F14" s="26"/>
      <c r="G14" s="26"/>
      <c r="H14" s="26"/>
    </row>
    <row r="15" spans="1:8">
      <c r="A15" s="130">
        <v>39002</v>
      </c>
      <c r="B15" s="51">
        <v>6718.06</v>
      </c>
      <c r="C15" s="51">
        <f t="shared" si="0"/>
        <v>6.7180600000000007E-6</v>
      </c>
      <c r="E15" s="26"/>
      <c r="F15" s="26"/>
      <c r="G15" s="26"/>
      <c r="H15" s="26"/>
    </row>
    <row r="16" spans="1:8">
      <c r="A16" s="130">
        <v>39003</v>
      </c>
      <c r="B16" s="51">
        <v>32982.089999999997</v>
      </c>
      <c r="C16" s="51">
        <f t="shared" si="0"/>
        <v>3.2982089999999996E-5</v>
      </c>
      <c r="E16" s="26"/>
      <c r="F16" s="26"/>
      <c r="G16" s="26"/>
      <c r="H16" s="26"/>
    </row>
    <row r="17" spans="1:8">
      <c r="A17" s="130">
        <v>39006</v>
      </c>
      <c r="B17" s="51">
        <v>69196.12</v>
      </c>
      <c r="C17" s="51">
        <f t="shared" si="0"/>
        <v>6.9196120000000001E-5</v>
      </c>
      <c r="E17" s="26"/>
      <c r="F17" s="26"/>
      <c r="G17" s="26"/>
      <c r="H17" s="26"/>
    </row>
    <row r="18" spans="1:8">
      <c r="A18" s="130">
        <v>39007</v>
      </c>
      <c r="B18" s="51">
        <v>270419.65000000002</v>
      </c>
      <c r="C18" s="51">
        <f t="shared" si="0"/>
        <v>2.7041965000000005E-4</v>
      </c>
      <c r="E18" s="26"/>
      <c r="F18" s="26"/>
      <c r="G18" s="26"/>
      <c r="H18" s="26"/>
    </row>
    <row r="19" spans="1:8">
      <c r="A19" s="130">
        <v>39008</v>
      </c>
      <c r="B19" s="51">
        <v>727694.18</v>
      </c>
      <c r="C19" s="51">
        <f t="shared" si="0"/>
        <v>7.2769418000000012E-4</v>
      </c>
      <c r="E19" s="26"/>
      <c r="F19" s="26"/>
      <c r="G19" s="26"/>
      <c r="H19" s="26"/>
    </row>
    <row r="20" spans="1:8">
      <c r="A20" s="130">
        <v>39009</v>
      </c>
      <c r="B20" s="51">
        <v>2506699.6</v>
      </c>
      <c r="C20" s="51">
        <f t="shared" si="0"/>
        <v>2.5066996000000005E-3</v>
      </c>
      <c r="E20" s="26"/>
      <c r="F20" s="26"/>
      <c r="G20" s="26"/>
      <c r="H20" s="26"/>
    </row>
    <row r="21" spans="1:8">
      <c r="A21" s="130">
        <v>39010</v>
      </c>
      <c r="B21" s="51">
        <v>4196419.18</v>
      </c>
      <c r="C21" s="51">
        <f t="shared" si="0"/>
        <v>4.19641918E-3</v>
      </c>
      <c r="E21" s="26"/>
      <c r="F21" s="26"/>
      <c r="G21" s="26"/>
      <c r="H21" s="26"/>
    </row>
    <row r="22" spans="1:8">
      <c r="A22" s="130">
        <v>39011</v>
      </c>
      <c r="B22" s="51">
        <v>6733628.8799999999</v>
      </c>
      <c r="C22" s="51">
        <f t="shared" si="0"/>
        <v>6.7336288800000001E-3</v>
      </c>
    </row>
    <row r="23" spans="1:8">
      <c r="A23" s="130">
        <v>39014</v>
      </c>
      <c r="B23" s="51">
        <v>10114493.890000001</v>
      </c>
      <c r="C23" s="51">
        <f t="shared" si="0"/>
        <v>1.0114493890000001E-2</v>
      </c>
    </row>
    <row r="24" spans="1:8">
      <c r="A24" s="130">
        <v>39015</v>
      </c>
      <c r="B24" s="51">
        <v>12454073.289999999</v>
      </c>
      <c r="C24" s="51">
        <f t="shared" si="0"/>
        <v>1.2454073289999999E-2</v>
      </c>
    </row>
    <row r="25" spans="1:8">
      <c r="A25" s="130">
        <v>39016</v>
      </c>
      <c r="B25" s="51">
        <v>14454073.289999999</v>
      </c>
      <c r="C25" s="51">
        <f t="shared" si="0"/>
        <v>1.4454073289999999E-2</v>
      </c>
    </row>
    <row r="26" spans="1:8">
      <c r="A26" s="130">
        <v>39017</v>
      </c>
      <c r="B26" s="51">
        <v>18608399.379999999</v>
      </c>
      <c r="C26" s="51">
        <f t="shared" si="0"/>
        <v>1.8608399380000001E-2</v>
      </c>
    </row>
    <row r="27" spans="1:8">
      <c r="A27" s="130">
        <v>39018</v>
      </c>
      <c r="B27" s="51">
        <v>23620104.550000001</v>
      </c>
      <c r="C27" s="51">
        <f t="shared" si="0"/>
        <v>2.3620104550000003E-2</v>
      </c>
    </row>
    <row r="28" spans="1:8">
      <c r="A28" s="130">
        <v>39019</v>
      </c>
      <c r="B28" s="51">
        <v>23709842.239999998</v>
      </c>
      <c r="C28" s="51">
        <f t="shared" si="0"/>
        <v>2.3709842240000001E-2</v>
      </c>
    </row>
    <row r="29" spans="1:8">
      <c r="A29" s="130">
        <v>39020</v>
      </c>
      <c r="B29" s="51">
        <v>28032343.68</v>
      </c>
      <c r="C29" s="51">
        <f t="shared" si="0"/>
        <v>2.8032343680000002E-2</v>
      </c>
    </row>
    <row r="30" spans="1:8">
      <c r="A30" s="130">
        <v>39021</v>
      </c>
      <c r="B30" s="51">
        <v>32216656.75</v>
      </c>
      <c r="C30" s="51">
        <f t="shared" si="0"/>
        <v>3.2216656750000003E-2</v>
      </c>
      <c r="D30" s="14">
        <v>1</v>
      </c>
    </row>
    <row r="31" spans="1:8">
      <c r="A31" s="130">
        <v>39022</v>
      </c>
      <c r="B31" s="51">
        <v>42801164.990000002</v>
      </c>
      <c r="C31" s="51">
        <f t="shared" si="0"/>
        <v>4.2801164990000001E-2</v>
      </c>
      <c r="D31" s="14">
        <v>1</v>
      </c>
    </row>
    <row r="32" spans="1:8">
      <c r="A32" s="130">
        <v>39023</v>
      </c>
      <c r="B32" s="51">
        <v>48381272.840000004</v>
      </c>
      <c r="C32" s="51">
        <f t="shared" si="0"/>
        <v>4.838127284000001E-2</v>
      </c>
      <c r="D32" s="14">
        <v>1</v>
      </c>
    </row>
    <row r="33" spans="1:4">
      <c r="A33" s="130">
        <v>39024</v>
      </c>
      <c r="B33" s="51">
        <v>56000000</v>
      </c>
      <c r="C33" s="51">
        <f t="shared" si="0"/>
        <v>5.6000000000000001E-2</v>
      </c>
      <c r="D33" s="14">
        <v>1</v>
      </c>
    </row>
    <row r="34" spans="1:4">
      <c r="A34" s="130">
        <v>39027</v>
      </c>
      <c r="B34" s="51">
        <v>64996236.039999999</v>
      </c>
      <c r="C34" s="51">
        <f t="shared" si="0"/>
        <v>6.4996236040000002E-2</v>
      </c>
      <c r="D34" s="14">
        <v>1</v>
      </c>
    </row>
    <row r="35" spans="1:4">
      <c r="A35" s="130">
        <v>39028</v>
      </c>
      <c r="B35" s="51">
        <v>72887186.599999994</v>
      </c>
      <c r="C35" s="51">
        <f t="shared" si="0"/>
        <v>7.2887186600000001E-2</v>
      </c>
      <c r="D35" s="14">
        <v>1</v>
      </c>
    </row>
    <row r="36" spans="1:4">
      <c r="A36" s="130">
        <v>39029</v>
      </c>
      <c r="B36" s="51">
        <v>86370972.219999999</v>
      </c>
      <c r="C36" s="51">
        <f t="shared" si="0"/>
        <v>8.6370972220000009E-2</v>
      </c>
      <c r="D36" s="14">
        <v>1</v>
      </c>
    </row>
    <row r="37" spans="1:4">
      <c r="A37" s="130">
        <v>39030</v>
      </c>
      <c r="B37" s="51">
        <v>92656738.540000007</v>
      </c>
      <c r="C37" s="51">
        <f t="shared" si="0"/>
        <v>9.2656738540000005E-2</v>
      </c>
      <c r="D37" s="14">
        <v>1</v>
      </c>
    </row>
    <row r="38" spans="1:4">
      <c r="A38" s="130">
        <v>39031</v>
      </c>
      <c r="B38" s="51">
        <v>102042407.93000001</v>
      </c>
      <c r="C38" s="51">
        <f t="shared" si="0"/>
        <v>0.10204240793000001</v>
      </c>
      <c r="D38" s="14">
        <v>1</v>
      </c>
    </row>
    <row r="39" spans="1:4">
      <c r="A39" s="130">
        <v>39032</v>
      </c>
      <c r="B39" s="51">
        <v>102197075.43000001</v>
      </c>
      <c r="C39" s="51">
        <f t="shared" si="0"/>
        <v>0.10219707543000002</v>
      </c>
      <c r="D39" s="14">
        <v>1</v>
      </c>
    </row>
    <row r="40" spans="1:4">
      <c r="A40" s="130">
        <v>39033</v>
      </c>
      <c r="B40" s="51">
        <v>102298525.44</v>
      </c>
      <c r="C40" s="51">
        <f t="shared" si="0"/>
        <v>0.10229852544000001</v>
      </c>
      <c r="D40" s="14">
        <v>1</v>
      </c>
    </row>
    <row r="41" spans="1:4">
      <c r="A41" s="130">
        <v>39034</v>
      </c>
      <c r="B41" s="51">
        <v>113275849.18000001</v>
      </c>
      <c r="C41" s="51">
        <f t="shared" si="0"/>
        <v>0.11327584918000001</v>
      </c>
      <c r="D41" s="14">
        <v>1</v>
      </c>
    </row>
    <row r="42" spans="1:4">
      <c r="A42" s="130">
        <v>39035</v>
      </c>
      <c r="B42" s="51">
        <v>122247234.38</v>
      </c>
      <c r="C42" s="51">
        <f t="shared" si="0"/>
        <v>0.12224723438</v>
      </c>
      <c r="D42" s="14">
        <v>1</v>
      </c>
    </row>
    <row r="43" spans="1:4">
      <c r="A43" s="130">
        <v>39036</v>
      </c>
      <c r="B43" s="51">
        <v>136300000</v>
      </c>
      <c r="C43" s="51">
        <f t="shared" si="0"/>
        <v>0.1363</v>
      </c>
      <c r="D43" s="14">
        <v>1</v>
      </c>
    </row>
    <row r="44" spans="1:4">
      <c r="A44" s="130">
        <v>39037</v>
      </c>
      <c r="B44" s="51">
        <v>146400000</v>
      </c>
      <c r="C44" s="51">
        <f t="shared" si="0"/>
        <v>0.1464</v>
      </c>
      <c r="D44" s="14">
        <v>1</v>
      </c>
    </row>
    <row r="45" spans="1:4">
      <c r="A45" s="130">
        <v>39038</v>
      </c>
      <c r="B45" s="51">
        <v>159800000</v>
      </c>
      <c r="C45" s="51">
        <f t="shared" si="0"/>
        <v>0.1598</v>
      </c>
      <c r="D45" s="14">
        <v>1</v>
      </c>
    </row>
    <row r="46" spans="1:4">
      <c r="A46" s="130">
        <v>39041</v>
      </c>
      <c r="B46" s="51">
        <v>173527891.61000001</v>
      </c>
      <c r="C46" s="51">
        <f t="shared" si="0"/>
        <v>0.17352789161000001</v>
      </c>
      <c r="D46" s="14">
        <v>1</v>
      </c>
    </row>
    <row r="47" spans="1:4">
      <c r="A47" s="130">
        <v>39042</v>
      </c>
      <c r="B47" s="51">
        <v>184600000</v>
      </c>
      <c r="C47" s="51">
        <f t="shared" si="0"/>
        <v>0.18460000000000001</v>
      </c>
      <c r="D47" s="14">
        <v>1</v>
      </c>
    </row>
    <row r="48" spans="1:4">
      <c r="A48" s="130">
        <v>39043</v>
      </c>
      <c r="B48" s="51">
        <v>206197428.47</v>
      </c>
      <c r="C48" s="51">
        <f t="shared" si="0"/>
        <v>0.20619742847</v>
      </c>
      <c r="D48" s="14">
        <v>1</v>
      </c>
    </row>
    <row r="49" spans="1:4">
      <c r="A49" s="130">
        <v>39044</v>
      </c>
      <c r="B49" s="51">
        <v>219900000</v>
      </c>
      <c r="C49" s="51">
        <f t="shared" si="0"/>
        <v>0.21990000000000001</v>
      </c>
      <c r="D49" s="14">
        <v>1</v>
      </c>
    </row>
    <row r="50" spans="1:4">
      <c r="A50" s="130">
        <v>39045</v>
      </c>
      <c r="B50" s="51">
        <v>235100000</v>
      </c>
      <c r="C50" s="51">
        <f t="shared" si="0"/>
        <v>0.2351</v>
      </c>
      <c r="D50" s="14">
        <v>1</v>
      </c>
    </row>
    <row r="51" spans="1:4">
      <c r="A51" s="130">
        <v>39048</v>
      </c>
      <c r="B51" s="51">
        <v>248675189.22999999</v>
      </c>
      <c r="C51" s="51">
        <f t="shared" si="0"/>
        <v>0.24867518923000001</v>
      </c>
      <c r="D51" s="14">
        <v>1</v>
      </c>
    </row>
    <row r="52" spans="1:4">
      <c r="A52" s="130">
        <v>39049</v>
      </c>
      <c r="B52" s="51">
        <v>264200000</v>
      </c>
      <c r="C52" s="51">
        <f t="shared" si="0"/>
        <v>0.26419999999999999</v>
      </c>
      <c r="D52" s="14">
        <v>1</v>
      </c>
    </row>
    <row r="53" spans="1:4">
      <c r="A53" s="130">
        <v>39050</v>
      </c>
      <c r="B53" s="51">
        <v>284600000</v>
      </c>
      <c r="C53" s="51">
        <f t="shared" si="0"/>
        <v>0.28460000000000002</v>
      </c>
      <c r="D53" s="14">
        <v>1</v>
      </c>
    </row>
    <row r="54" spans="1:4">
      <c r="A54" s="130">
        <v>39051</v>
      </c>
      <c r="B54" s="51">
        <v>297600000</v>
      </c>
      <c r="C54" s="51">
        <f t="shared" si="0"/>
        <v>0.29760000000000003</v>
      </c>
      <c r="D54" s="14">
        <v>1</v>
      </c>
    </row>
    <row r="55" spans="1:4">
      <c r="A55" s="130">
        <v>39052</v>
      </c>
      <c r="B55" s="51">
        <v>313700000</v>
      </c>
      <c r="C55" s="51">
        <f t="shared" si="0"/>
        <v>0.31370000000000003</v>
      </c>
      <c r="D55" s="14">
        <v>1</v>
      </c>
    </row>
    <row r="56" spans="1:4">
      <c r="A56" s="130">
        <v>39055</v>
      </c>
      <c r="B56" s="51">
        <v>341528869.56</v>
      </c>
      <c r="C56" s="51">
        <f t="shared" si="0"/>
        <v>0.34152886956</v>
      </c>
      <c r="D56" s="14">
        <v>1</v>
      </c>
    </row>
    <row r="57" spans="1:4">
      <c r="A57" s="130">
        <v>39056</v>
      </c>
      <c r="B57" s="51">
        <v>364640437.62</v>
      </c>
      <c r="C57" s="51">
        <f t="shared" si="0"/>
        <v>0.36464043762000004</v>
      </c>
      <c r="D57" s="14">
        <v>1</v>
      </c>
    </row>
    <row r="58" spans="1:4">
      <c r="A58" s="130">
        <v>39057</v>
      </c>
      <c r="B58" s="51">
        <v>398663439.70999998</v>
      </c>
      <c r="C58" s="51">
        <f t="shared" si="0"/>
        <v>0.39866343971000001</v>
      </c>
      <c r="D58" s="14">
        <v>1</v>
      </c>
    </row>
    <row r="59" spans="1:4">
      <c r="A59" s="130">
        <v>39058</v>
      </c>
      <c r="B59" s="51">
        <v>423633632.5</v>
      </c>
      <c r="C59" s="51">
        <f t="shared" si="0"/>
        <v>0.42363363250000002</v>
      </c>
      <c r="D59" s="14">
        <v>1</v>
      </c>
    </row>
    <row r="60" spans="1:4">
      <c r="A60" s="130">
        <v>39059</v>
      </c>
      <c r="B60" s="51">
        <v>450000000</v>
      </c>
      <c r="C60" s="51">
        <f t="shared" si="0"/>
        <v>0.45</v>
      </c>
      <c r="D60" s="14">
        <v>1</v>
      </c>
    </row>
    <row r="61" spans="1:4">
      <c r="A61" s="130">
        <v>39062</v>
      </c>
      <c r="B61" s="51">
        <v>473900000</v>
      </c>
      <c r="C61" s="51">
        <f t="shared" si="0"/>
        <v>0.47390000000000004</v>
      </c>
      <c r="D61" s="14">
        <v>1</v>
      </c>
    </row>
    <row r="62" spans="1:4">
      <c r="A62" s="130">
        <v>39063</v>
      </c>
      <c r="B62" s="51">
        <v>500090000</v>
      </c>
      <c r="C62" s="51">
        <f t="shared" si="0"/>
        <v>0.50009000000000003</v>
      </c>
      <c r="D62" s="14">
        <v>1</v>
      </c>
    </row>
    <row r="63" spans="1:4">
      <c r="A63" s="130">
        <v>39064</v>
      </c>
      <c r="B63" s="51">
        <v>530465685.5</v>
      </c>
      <c r="C63" s="51">
        <f t="shared" si="0"/>
        <v>0.53046568550000006</v>
      </c>
      <c r="D63" s="14">
        <v>1</v>
      </c>
    </row>
    <row r="64" spans="1:4">
      <c r="A64" s="130">
        <v>39065</v>
      </c>
      <c r="B64" s="51">
        <v>557800000</v>
      </c>
      <c r="C64" s="51">
        <f t="shared" si="0"/>
        <v>0.55780000000000007</v>
      </c>
      <c r="D64" s="14">
        <v>1</v>
      </c>
    </row>
    <row r="65" spans="1:4">
      <c r="A65" s="130">
        <v>39066</v>
      </c>
      <c r="B65" s="51">
        <v>580000000</v>
      </c>
      <c r="C65" s="51">
        <f t="shared" si="0"/>
        <v>0.58000000000000007</v>
      </c>
      <c r="D65" s="14">
        <v>1</v>
      </c>
    </row>
    <row r="66" spans="1:4">
      <c r="A66" s="130">
        <v>39069</v>
      </c>
      <c r="B66" s="51">
        <v>600008132.95000005</v>
      </c>
      <c r="C66" s="51">
        <f t="shared" si="0"/>
        <v>0.60000813295000011</v>
      </c>
      <c r="D66" s="14">
        <v>1</v>
      </c>
    </row>
    <row r="67" spans="1:4">
      <c r="A67" s="130">
        <v>39070</v>
      </c>
      <c r="B67" s="51">
        <v>631100000</v>
      </c>
      <c r="C67" s="51">
        <f t="shared" si="0"/>
        <v>0.63109999999999999</v>
      </c>
      <c r="D67" s="14">
        <v>1</v>
      </c>
    </row>
    <row r="68" spans="1:4">
      <c r="A68" s="130">
        <v>39071</v>
      </c>
      <c r="B68" s="51">
        <v>668600000</v>
      </c>
      <c r="C68" s="51">
        <f t="shared" si="0"/>
        <v>0.66860000000000008</v>
      </c>
      <c r="D68" s="14">
        <v>1</v>
      </c>
    </row>
    <row r="69" spans="1:4">
      <c r="A69" s="130">
        <v>39072</v>
      </c>
      <c r="B69" s="51">
        <v>693800000</v>
      </c>
      <c r="C69" s="51">
        <f t="shared" si="0"/>
        <v>0.69380000000000008</v>
      </c>
      <c r="D69" s="14">
        <v>1</v>
      </c>
    </row>
    <row r="70" spans="1:4">
      <c r="A70" s="130">
        <v>39073</v>
      </c>
      <c r="B70" s="51">
        <v>719800000</v>
      </c>
      <c r="C70" s="51">
        <f t="shared" si="0"/>
        <v>0.7198</v>
      </c>
      <c r="D70" s="14">
        <v>1</v>
      </c>
    </row>
    <row r="71" spans="1:4">
      <c r="A71" s="130">
        <v>39078</v>
      </c>
      <c r="B71" s="51">
        <v>739300000</v>
      </c>
      <c r="C71" s="51">
        <f t="shared" si="0"/>
        <v>0.73930000000000007</v>
      </c>
      <c r="D71" s="14">
        <v>1</v>
      </c>
    </row>
    <row r="72" spans="1:4">
      <c r="A72" s="130">
        <v>39079</v>
      </c>
      <c r="B72" s="51">
        <v>752606452.48000002</v>
      </c>
      <c r="C72" s="51">
        <f t="shared" si="0"/>
        <v>0.75260645248000002</v>
      </c>
      <c r="D72" s="14">
        <v>1</v>
      </c>
    </row>
    <row r="73" spans="1:4">
      <c r="A73" s="130">
        <v>39080</v>
      </c>
      <c r="B73" s="51">
        <v>774528209.21000004</v>
      </c>
      <c r="C73" s="51">
        <f t="shared" si="0"/>
        <v>0.7745282092100001</v>
      </c>
      <c r="D73" s="14">
        <v>1</v>
      </c>
    </row>
    <row r="74" spans="1:4">
      <c r="A74" s="130">
        <v>39083</v>
      </c>
      <c r="B74" s="51">
        <v>778500000</v>
      </c>
      <c r="C74" s="51">
        <f t="shared" si="0"/>
        <v>0.77850000000000008</v>
      </c>
      <c r="D74" s="14">
        <v>1</v>
      </c>
    </row>
    <row r="75" spans="1:4">
      <c r="A75" s="130">
        <v>39084</v>
      </c>
      <c r="B75" s="51">
        <v>791400000</v>
      </c>
      <c r="C75" s="51">
        <f t="shared" si="0"/>
        <v>0.7914000000000001</v>
      </c>
      <c r="D75" s="14">
        <v>1</v>
      </c>
    </row>
    <row r="76" spans="1:4">
      <c r="A76" s="130">
        <v>39085</v>
      </c>
      <c r="B76" s="51">
        <v>806200000</v>
      </c>
      <c r="C76" s="51">
        <f t="shared" si="0"/>
        <v>0.80620000000000003</v>
      </c>
      <c r="D76" s="14">
        <v>1</v>
      </c>
    </row>
    <row r="77" spans="1:4">
      <c r="A77" s="130">
        <v>39086</v>
      </c>
      <c r="B77" s="51">
        <v>843700000</v>
      </c>
      <c r="C77" s="51">
        <f t="shared" si="0"/>
        <v>0.84370000000000001</v>
      </c>
      <c r="D77" s="14">
        <v>1</v>
      </c>
    </row>
    <row r="78" spans="1:4">
      <c r="A78" s="130">
        <v>39087</v>
      </c>
      <c r="B78" s="51">
        <v>864700000</v>
      </c>
      <c r="C78" s="51">
        <f t="shared" ref="C78:C141" si="1">SUM(B78*0.000000001)</f>
        <v>0.86470000000000002</v>
      </c>
      <c r="D78" s="14">
        <v>1</v>
      </c>
    </row>
    <row r="79" spans="1:4">
      <c r="A79" s="130">
        <v>39090</v>
      </c>
      <c r="B79" s="51">
        <v>888768684.98000002</v>
      </c>
      <c r="C79" s="51">
        <f t="shared" si="1"/>
        <v>0.88876868498000006</v>
      </c>
      <c r="D79" s="14">
        <v>1</v>
      </c>
    </row>
    <row r="80" spans="1:4">
      <c r="A80" s="130">
        <v>39091</v>
      </c>
      <c r="B80" s="51">
        <v>914100000</v>
      </c>
      <c r="C80" s="51">
        <f t="shared" si="1"/>
        <v>0.91410000000000002</v>
      </c>
      <c r="D80" s="14">
        <v>1</v>
      </c>
    </row>
    <row r="81" spans="1:4">
      <c r="A81" s="130">
        <v>39092</v>
      </c>
      <c r="B81" s="51">
        <v>947400000</v>
      </c>
      <c r="C81" s="51">
        <f t="shared" si="1"/>
        <v>0.94740000000000002</v>
      </c>
      <c r="D81" s="14">
        <v>1</v>
      </c>
    </row>
    <row r="82" spans="1:4">
      <c r="A82" s="130">
        <v>39093</v>
      </c>
      <c r="B82" s="51">
        <v>972100000</v>
      </c>
      <c r="C82" s="51">
        <f t="shared" si="1"/>
        <v>0.97210000000000008</v>
      </c>
      <c r="D82" s="14">
        <v>1</v>
      </c>
    </row>
    <row r="83" spans="1:4">
      <c r="A83" s="130">
        <v>39094</v>
      </c>
      <c r="B83" s="51">
        <v>999000000</v>
      </c>
      <c r="C83" s="51">
        <f t="shared" si="1"/>
        <v>0.99900000000000011</v>
      </c>
      <c r="D83" s="14">
        <v>1</v>
      </c>
    </row>
    <row r="84" spans="1:4">
      <c r="A84" s="130">
        <v>39097</v>
      </c>
      <c r="B84" s="51">
        <v>1022297419.27</v>
      </c>
      <c r="C84" s="51">
        <f t="shared" si="1"/>
        <v>1.0222974192700001</v>
      </c>
      <c r="D84" s="14">
        <v>1</v>
      </c>
    </row>
    <row r="85" spans="1:4">
      <c r="A85" s="130">
        <v>39098</v>
      </c>
      <c r="B85" s="51">
        <v>1052500000</v>
      </c>
      <c r="C85" s="51">
        <f t="shared" si="1"/>
        <v>1.0525</v>
      </c>
      <c r="D85" s="14">
        <v>1</v>
      </c>
    </row>
    <row r="86" spans="1:4">
      <c r="A86" s="130">
        <v>39099</v>
      </c>
      <c r="B86" s="51">
        <v>1082800000</v>
      </c>
      <c r="C86" s="51">
        <f t="shared" si="1"/>
        <v>1.0828</v>
      </c>
      <c r="D86" s="14">
        <v>1</v>
      </c>
    </row>
    <row r="87" spans="1:4">
      <c r="A87" s="130">
        <v>39100</v>
      </c>
      <c r="B87" s="51">
        <v>1111200000</v>
      </c>
      <c r="C87" s="51">
        <f t="shared" si="1"/>
        <v>1.1112</v>
      </c>
      <c r="D87" s="14">
        <v>1</v>
      </c>
    </row>
    <row r="88" spans="1:4">
      <c r="A88" s="130">
        <v>39101</v>
      </c>
      <c r="B88" s="51">
        <v>1138900000</v>
      </c>
      <c r="C88" s="51">
        <f t="shared" si="1"/>
        <v>1.1389</v>
      </c>
      <c r="D88" s="14">
        <v>1</v>
      </c>
    </row>
    <row r="89" spans="1:4">
      <c r="A89" s="130">
        <v>39104</v>
      </c>
      <c r="B89" s="51">
        <v>1163004757.1199999</v>
      </c>
      <c r="C89" s="51">
        <f t="shared" si="1"/>
        <v>1.16300475712</v>
      </c>
      <c r="D89" s="14">
        <v>1</v>
      </c>
    </row>
    <row r="90" spans="1:4">
      <c r="A90" s="130">
        <v>39105</v>
      </c>
      <c r="B90" s="51">
        <v>1189700000</v>
      </c>
      <c r="C90" s="51">
        <f t="shared" si="1"/>
        <v>1.1897</v>
      </c>
      <c r="D90" s="14">
        <v>1</v>
      </c>
    </row>
    <row r="91" spans="1:4">
      <c r="A91" s="130">
        <v>39106</v>
      </c>
      <c r="B91" s="51">
        <v>1233900000</v>
      </c>
      <c r="C91" s="51">
        <f t="shared" si="1"/>
        <v>1.2339</v>
      </c>
      <c r="D91" s="14">
        <v>1</v>
      </c>
    </row>
    <row r="92" spans="1:4">
      <c r="A92" s="130">
        <v>39107</v>
      </c>
      <c r="B92" s="51">
        <v>1263700000</v>
      </c>
      <c r="C92" s="51">
        <f t="shared" si="1"/>
        <v>1.2637</v>
      </c>
      <c r="D92" s="14">
        <v>1</v>
      </c>
    </row>
    <row r="93" spans="1:4">
      <c r="A93" s="130">
        <v>39108</v>
      </c>
      <c r="B93" s="51">
        <v>1297800000</v>
      </c>
      <c r="C93" s="51">
        <f t="shared" si="1"/>
        <v>1.2978000000000001</v>
      </c>
      <c r="D93" s="14">
        <v>1</v>
      </c>
    </row>
    <row r="94" spans="1:4">
      <c r="A94" s="130">
        <v>39111</v>
      </c>
      <c r="B94" s="51">
        <v>1324605385.47</v>
      </c>
      <c r="C94" s="51">
        <f t="shared" si="1"/>
        <v>1.3246053854700002</v>
      </c>
      <c r="D94" s="14">
        <v>1</v>
      </c>
    </row>
    <row r="95" spans="1:4">
      <c r="A95" s="130">
        <v>39112</v>
      </c>
      <c r="B95" s="51">
        <v>1349404914</v>
      </c>
      <c r="C95" s="51">
        <f t="shared" si="1"/>
        <v>1.3494049140000002</v>
      </c>
      <c r="D95" s="14">
        <v>1</v>
      </c>
    </row>
    <row r="96" spans="1:4">
      <c r="A96" s="130">
        <v>39113</v>
      </c>
      <c r="B96" s="51">
        <v>1396783058</v>
      </c>
      <c r="C96" s="51">
        <f t="shared" si="1"/>
        <v>1.396783058</v>
      </c>
      <c r="D96" s="14">
        <v>1</v>
      </c>
    </row>
    <row r="97" spans="1:4">
      <c r="A97" s="130">
        <v>39114</v>
      </c>
      <c r="B97" s="51">
        <v>1428399437</v>
      </c>
      <c r="C97" s="51">
        <f t="shared" si="1"/>
        <v>1.4283994370000002</v>
      </c>
      <c r="D97" s="14">
        <v>1</v>
      </c>
    </row>
    <row r="98" spans="1:4">
      <c r="A98" s="130">
        <v>39115</v>
      </c>
      <c r="B98" s="51">
        <v>1466419373</v>
      </c>
      <c r="C98" s="51">
        <f t="shared" si="1"/>
        <v>1.4664193730000001</v>
      </c>
      <c r="D98" s="14">
        <v>1</v>
      </c>
    </row>
    <row r="99" spans="1:4">
      <c r="A99" s="130">
        <v>39116</v>
      </c>
      <c r="B99" s="51">
        <v>1467314977</v>
      </c>
      <c r="C99" s="51">
        <f t="shared" si="1"/>
        <v>1.467314977</v>
      </c>
      <c r="D99" s="14">
        <v>1</v>
      </c>
    </row>
    <row r="100" spans="1:4">
      <c r="A100" s="130">
        <v>39117</v>
      </c>
      <c r="B100" s="51">
        <v>1476316896</v>
      </c>
      <c r="C100" s="51">
        <f t="shared" si="1"/>
        <v>1.4763168960000002</v>
      </c>
      <c r="D100" s="14">
        <v>1</v>
      </c>
    </row>
    <row r="101" spans="1:4">
      <c r="A101" s="130">
        <v>39118</v>
      </c>
      <c r="B101" s="51">
        <v>1504668159</v>
      </c>
      <c r="C101" s="51">
        <f t="shared" si="1"/>
        <v>1.5046681590000002</v>
      </c>
      <c r="D101" s="14">
        <v>1</v>
      </c>
    </row>
    <row r="102" spans="1:4">
      <c r="A102" s="130">
        <v>39119</v>
      </c>
      <c r="B102" s="51">
        <v>1544182696</v>
      </c>
      <c r="C102" s="51">
        <f t="shared" si="1"/>
        <v>1.544182696</v>
      </c>
      <c r="D102" s="14">
        <v>1</v>
      </c>
    </row>
    <row r="103" spans="1:4">
      <c r="A103" s="130">
        <v>39120</v>
      </c>
      <c r="B103" s="51">
        <v>1595714467</v>
      </c>
      <c r="C103" s="51">
        <f t="shared" si="1"/>
        <v>1.5957144670000001</v>
      </c>
      <c r="D103" s="14">
        <v>1</v>
      </c>
    </row>
    <row r="104" spans="1:4">
      <c r="A104" s="130">
        <v>39121</v>
      </c>
      <c r="B104" s="51">
        <v>1644644994</v>
      </c>
      <c r="C104" s="51">
        <f t="shared" si="1"/>
        <v>1.6446449940000001</v>
      </c>
      <c r="D104" s="14">
        <v>1</v>
      </c>
    </row>
    <row r="105" spans="1:4">
      <c r="A105" s="130">
        <v>39122</v>
      </c>
      <c r="B105" s="51">
        <v>1684918939</v>
      </c>
      <c r="C105" s="51">
        <f t="shared" si="1"/>
        <v>1.6849189390000001</v>
      </c>
      <c r="D105" s="14">
        <v>1</v>
      </c>
    </row>
    <row r="106" spans="1:4">
      <c r="A106" s="130">
        <v>39123</v>
      </c>
      <c r="B106" s="51">
        <v>1684963079</v>
      </c>
      <c r="C106" s="51">
        <f t="shared" si="1"/>
        <v>1.6849630790000001</v>
      </c>
      <c r="D106" s="14">
        <v>1</v>
      </c>
    </row>
    <row r="107" spans="1:4">
      <c r="A107" s="130">
        <v>39124</v>
      </c>
      <c r="B107" s="51">
        <v>1685042170</v>
      </c>
      <c r="C107" s="51">
        <f t="shared" si="1"/>
        <v>1.68504217</v>
      </c>
      <c r="D107" s="14">
        <v>1</v>
      </c>
    </row>
    <row r="108" spans="1:4">
      <c r="A108" s="130">
        <v>39125</v>
      </c>
      <c r="B108" s="51">
        <v>1718807398</v>
      </c>
      <c r="C108" s="51">
        <f t="shared" si="1"/>
        <v>1.718807398</v>
      </c>
      <c r="D108" s="14">
        <v>1</v>
      </c>
    </row>
    <row r="109" spans="1:4">
      <c r="A109" s="130">
        <v>39126</v>
      </c>
      <c r="B109" s="51">
        <v>1751295648</v>
      </c>
      <c r="C109" s="51">
        <f t="shared" si="1"/>
        <v>1.7512956480000001</v>
      </c>
      <c r="D109" s="14">
        <v>1</v>
      </c>
    </row>
    <row r="110" spans="1:4">
      <c r="A110" s="130">
        <v>39127</v>
      </c>
      <c r="B110" s="51">
        <v>1794100000</v>
      </c>
      <c r="C110" s="51">
        <f t="shared" si="1"/>
        <v>1.7941</v>
      </c>
      <c r="D110" s="14">
        <v>1</v>
      </c>
    </row>
    <row r="111" spans="1:4">
      <c r="A111" s="130">
        <v>39128</v>
      </c>
      <c r="B111" s="51">
        <v>1818100000</v>
      </c>
      <c r="C111" s="51">
        <f t="shared" si="1"/>
        <v>1.8181</v>
      </c>
      <c r="D111" s="14">
        <v>1</v>
      </c>
    </row>
    <row r="112" spans="1:4">
      <c r="A112" s="130">
        <v>39129</v>
      </c>
      <c r="B112" s="51">
        <v>1844919383</v>
      </c>
      <c r="C112" s="51">
        <f t="shared" si="1"/>
        <v>1.8449193830000001</v>
      </c>
      <c r="D112" s="14">
        <v>1</v>
      </c>
    </row>
    <row r="113" spans="1:4">
      <c r="A113" s="130">
        <v>39130</v>
      </c>
      <c r="B113" s="51">
        <v>1845007913</v>
      </c>
      <c r="C113" s="51">
        <f t="shared" si="1"/>
        <v>1.8450079130000001</v>
      </c>
      <c r="D113" s="14">
        <v>1</v>
      </c>
    </row>
    <row r="114" spans="1:4">
      <c r="A114" s="130">
        <v>39131</v>
      </c>
      <c r="B114" s="51">
        <v>1845704794</v>
      </c>
      <c r="C114" s="51">
        <f t="shared" si="1"/>
        <v>1.8457047940000002</v>
      </c>
      <c r="D114" s="14">
        <v>1</v>
      </c>
    </row>
    <row r="115" spans="1:4">
      <c r="A115" s="130">
        <v>39132</v>
      </c>
      <c r="B115" s="51">
        <v>1868322372</v>
      </c>
      <c r="C115" s="51">
        <f t="shared" si="1"/>
        <v>1.8683223720000002</v>
      </c>
      <c r="D115" s="14">
        <v>1</v>
      </c>
    </row>
    <row r="116" spans="1:4">
      <c r="A116" s="130">
        <v>39133</v>
      </c>
      <c r="B116" s="51">
        <v>1895520193</v>
      </c>
      <c r="C116" s="51">
        <f t="shared" si="1"/>
        <v>1.8955201930000001</v>
      </c>
      <c r="D116" s="14">
        <v>1</v>
      </c>
    </row>
    <row r="117" spans="1:4">
      <c r="A117" s="130">
        <v>39134</v>
      </c>
      <c r="B117" s="51">
        <v>1939467142</v>
      </c>
      <c r="C117" s="51">
        <f t="shared" si="1"/>
        <v>1.939467142</v>
      </c>
      <c r="D117" s="14">
        <v>1</v>
      </c>
    </row>
    <row r="118" spans="1:4">
      <c r="A118" s="130">
        <v>39135</v>
      </c>
      <c r="B118" s="51">
        <v>1960358637</v>
      </c>
      <c r="C118" s="51">
        <f t="shared" si="1"/>
        <v>1.9603586370000001</v>
      </c>
      <c r="D118" s="14">
        <v>1</v>
      </c>
    </row>
    <row r="119" spans="1:4">
      <c r="A119" s="130">
        <v>39136</v>
      </c>
      <c r="B119" s="51">
        <v>1978820314</v>
      </c>
      <c r="C119" s="51">
        <f t="shared" si="1"/>
        <v>1.978820314</v>
      </c>
      <c r="D119" s="14">
        <v>1</v>
      </c>
    </row>
    <row r="120" spans="1:4">
      <c r="A120" s="130">
        <v>39137</v>
      </c>
      <c r="B120" s="51">
        <v>1979370264</v>
      </c>
      <c r="C120" s="51">
        <f t="shared" si="1"/>
        <v>1.9793702640000002</v>
      </c>
      <c r="D120" s="14">
        <v>1</v>
      </c>
    </row>
    <row r="121" spans="1:4">
      <c r="A121" s="130">
        <v>39138</v>
      </c>
      <c r="B121" s="51">
        <v>1979475243</v>
      </c>
      <c r="C121" s="51">
        <f t="shared" si="1"/>
        <v>1.9794752430000002</v>
      </c>
      <c r="D121" s="14">
        <v>1</v>
      </c>
    </row>
    <row r="122" spans="1:4">
      <c r="A122" s="130">
        <v>39139</v>
      </c>
      <c r="B122" s="51">
        <v>1996560629</v>
      </c>
      <c r="C122" s="51">
        <f t="shared" si="1"/>
        <v>1.9965606290000002</v>
      </c>
      <c r="D122" s="14">
        <v>1</v>
      </c>
    </row>
    <row r="123" spans="1:4">
      <c r="A123" s="130">
        <v>39140</v>
      </c>
      <c r="B123" s="51">
        <v>2022946509</v>
      </c>
      <c r="C123" s="51">
        <f t="shared" si="1"/>
        <v>2.0229465090000001</v>
      </c>
      <c r="D123" s="14">
        <v>1</v>
      </c>
    </row>
    <row r="124" spans="1:4">
      <c r="A124" s="130">
        <v>39141</v>
      </c>
      <c r="B124" s="51">
        <v>2062422580</v>
      </c>
      <c r="C124" s="51">
        <f t="shared" si="1"/>
        <v>2.0624225800000002</v>
      </c>
      <c r="D124" s="14">
        <v>1</v>
      </c>
    </row>
    <row r="125" spans="1:4">
      <c r="A125" s="130">
        <v>39142</v>
      </c>
      <c r="B125" s="51">
        <v>2082705090</v>
      </c>
      <c r="C125" s="51">
        <f t="shared" si="1"/>
        <v>2.0827050900000001</v>
      </c>
      <c r="D125" s="14">
        <v>1</v>
      </c>
    </row>
    <row r="126" spans="1:4">
      <c r="A126" s="130">
        <v>39143</v>
      </c>
      <c r="B126" s="51">
        <v>2107273644</v>
      </c>
      <c r="C126" s="51">
        <f t="shared" si="1"/>
        <v>2.1072736440000002</v>
      </c>
      <c r="D126" s="14">
        <v>1</v>
      </c>
    </row>
    <row r="127" spans="1:4">
      <c r="A127" s="130">
        <v>39144</v>
      </c>
      <c r="B127" s="51">
        <v>2114709117</v>
      </c>
      <c r="C127" s="51">
        <f t="shared" si="1"/>
        <v>2.1147091170000003</v>
      </c>
      <c r="D127" s="14">
        <v>1</v>
      </c>
    </row>
    <row r="128" spans="1:4">
      <c r="A128" s="130">
        <v>39145</v>
      </c>
      <c r="B128" s="51">
        <v>2116164772</v>
      </c>
      <c r="C128" s="51">
        <f t="shared" si="1"/>
        <v>2.1161647720000003</v>
      </c>
      <c r="D128" s="14">
        <v>1</v>
      </c>
    </row>
    <row r="129" spans="1:4">
      <c r="A129" s="130">
        <v>39146</v>
      </c>
      <c r="B129" s="51">
        <v>2140984660</v>
      </c>
      <c r="C129" s="51">
        <f t="shared" si="1"/>
        <v>2.14098466</v>
      </c>
      <c r="D129" s="14">
        <v>1</v>
      </c>
    </row>
    <row r="130" spans="1:4">
      <c r="A130" s="130">
        <v>39147</v>
      </c>
      <c r="B130" s="51">
        <v>2165121420</v>
      </c>
      <c r="C130" s="51">
        <f t="shared" si="1"/>
        <v>2.1651214200000002</v>
      </c>
      <c r="D130" s="14">
        <v>1</v>
      </c>
    </row>
    <row r="131" spans="1:4">
      <c r="A131" s="130">
        <v>39148</v>
      </c>
      <c r="B131" s="51">
        <v>2197583671</v>
      </c>
      <c r="C131" s="51">
        <f t="shared" si="1"/>
        <v>2.1975836710000003</v>
      </c>
      <c r="D131" s="14">
        <v>1</v>
      </c>
    </row>
    <row r="132" spans="1:4">
      <c r="A132" s="130">
        <v>39149</v>
      </c>
      <c r="B132" s="51">
        <v>2219030689</v>
      </c>
      <c r="C132" s="51">
        <f t="shared" si="1"/>
        <v>2.2190306890000002</v>
      </c>
      <c r="D132" s="14">
        <v>1</v>
      </c>
    </row>
    <row r="133" spans="1:4">
      <c r="A133" s="130">
        <v>39150</v>
      </c>
      <c r="B133" s="51">
        <v>2242399310</v>
      </c>
      <c r="C133" s="51">
        <f t="shared" si="1"/>
        <v>2.2423993100000001</v>
      </c>
      <c r="D133" s="14">
        <v>1</v>
      </c>
    </row>
    <row r="134" spans="1:4">
      <c r="A134" s="130">
        <v>39153</v>
      </c>
      <c r="B134" s="51">
        <v>2257648473</v>
      </c>
      <c r="C134" s="51">
        <f t="shared" si="1"/>
        <v>2.2576484730000002</v>
      </c>
      <c r="D134" s="14">
        <v>1</v>
      </c>
    </row>
    <row r="135" spans="1:4">
      <c r="A135" s="130">
        <v>39154</v>
      </c>
      <c r="B135" s="51">
        <v>2278649048</v>
      </c>
      <c r="C135" s="51">
        <f t="shared" si="1"/>
        <v>2.2786490480000001</v>
      </c>
      <c r="D135" s="14">
        <v>1</v>
      </c>
    </row>
    <row r="136" spans="1:4">
      <c r="A136" s="130">
        <v>39155</v>
      </c>
      <c r="B136" s="51">
        <v>2310541001</v>
      </c>
      <c r="C136" s="51">
        <f t="shared" si="1"/>
        <v>2.3105410010000003</v>
      </c>
      <c r="D136" s="14">
        <v>1</v>
      </c>
    </row>
    <row r="137" spans="1:4">
      <c r="A137" s="130">
        <v>39156</v>
      </c>
      <c r="B137" s="51">
        <v>2326421551</v>
      </c>
      <c r="C137" s="51">
        <f t="shared" si="1"/>
        <v>2.3264215510000001</v>
      </c>
      <c r="D137" s="14">
        <v>1</v>
      </c>
    </row>
    <row r="138" spans="1:4">
      <c r="A138" s="130">
        <v>39157</v>
      </c>
      <c r="B138" s="51">
        <v>2343545840</v>
      </c>
      <c r="C138" s="51">
        <f t="shared" si="1"/>
        <v>2.34354584</v>
      </c>
      <c r="D138" s="14">
        <v>1</v>
      </c>
    </row>
    <row r="139" spans="1:4">
      <c r="A139" s="130">
        <v>39158</v>
      </c>
      <c r="B139" s="51">
        <v>2345236865</v>
      </c>
      <c r="C139" s="51">
        <f t="shared" si="1"/>
        <v>2.3452368649999999</v>
      </c>
      <c r="D139" s="14">
        <v>1</v>
      </c>
    </row>
    <row r="140" spans="1:4">
      <c r="A140" s="130">
        <v>39159</v>
      </c>
      <c r="B140" s="51">
        <v>2347269280</v>
      </c>
      <c r="C140" s="51">
        <f t="shared" si="1"/>
        <v>2.3472692800000003</v>
      </c>
      <c r="D140" s="14">
        <v>1</v>
      </c>
    </row>
    <row r="141" spans="1:4">
      <c r="A141" s="130">
        <v>39160</v>
      </c>
      <c r="B141" s="51">
        <v>2355133302</v>
      </c>
      <c r="C141" s="51">
        <f t="shared" si="1"/>
        <v>2.355133302</v>
      </c>
      <c r="D141" s="14">
        <v>1</v>
      </c>
    </row>
    <row r="142" spans="1:4">
      <c r="A142" s="130">
        <v>39161</v>
      </c>
      <c r="B142" s="51">
        <v>2372773150</v>
      </c>
      <c r="C142" s="51">
        <f t="shared" ref="C142:C205" si="2">SUM(B142*0.000000001)</f>
        <v>2.37277315</v>
      </c>
      <c r="D142" s="14">
        <v>1</v>
      </c>
    </row>
    <row r="143" spans="1:4">
      <c r="A143" s="130">
        <v>39162</v>
      </c>
      <c r="B143" s="51">
        <v>2393284496</v>
      </c>
      <c r="C143" s="51">
        <f t="shared" si="2"/>
        <v>2.3932844960000001</v>
      </c>
      <c r="D143" s="14">
        <v>1</v>
      </c>
    </row>
    <row r="144" spans="1:4">
      <c r="A144" s="130">
        <v>39163</v>
      </c>
      <c r="B144" s="51">
        <v>2414433738</v>
      </c>
      <c r="C144" s="51">
        <f t="shared" si="2"/>
        <v>2.4144337380000001</v>
      </c>
      <c r="D144" s="14">
        <v>1</v>
      </c>
    </row>
    <row r="145" spans="1:4">
      <c r="A145" s="130">
        <v>39164</v>
      </c>
      <c r="B145" s="51">
        <v>2426325349</v>
      </c>
      <c r="C145" s="51">
        <f t="shared" si="2"/>
        <v>2.4263253490000003</v>
      </c>
      <c r="D145" s="14">
        <v>1</v>
      </c>
    </row>
    <row r="146" spans="1:4">
      <c r="A146" s="130">
        <v>39165</v>
      </c>
      <c r="B146" s="51">
        <v>2426562058</v>
      </c>
      <c r="C146" s="51">
        <f t="shared" si="2"/>
        <v>2.426562058</v>
      </c>
      <c r="D146" s="14">
        <v>1</v>
      </c>
    </row>
    <row r="147" spans="1:4">
      <c r="A147" s="130">
        <v>39166</v>
      </c>
      <c r="B147" s="51">
        <v>2426655406</v>
      </c>
      <c r="C147" s="51">
        <f t="shared" si="2"/>
        <v>2.4266554060000001</v>
      </c>
      <c r="D147" s="14">
        <v>1</v>
      </c>
    </row>
    <row r="148" spans="1:4">
      <c r="A148" s="130">
        <v>39167</v>
      </c>
      <c r="B148" s="51">
        <v>2436597115</v>
      </c>
      <c r="C148" s="51">
        <f t="shared" si="2"/>
        <v>2.4365971150000001</v>
      </c>
      <c r="D148" s="14">
        <v>1</v>
      </c>
    </row>
    <row r="149" spans="1:4">
      <c r="A149" s="130">
        <v>39168</v>
      </c>
      <c r="B149" s="51">
        <v>2445503799</v>
      </c>
      <c r="C149" s="51">
        <f t="shared" si="2"/>
        <v>2.4455037990000004</v>
      </c>
      <c r="D149" s="14">
        <v>1</v>
      </c>
    </row>
    <row r="150" spans="1:4">
      <c r="A150" s="130">
        <v>39169</v>
      </c>
      <c r="B150" s="51">
        <v>2467126392</v>
      </c>
      <c r="C150" s="51">
        <f t="shared" si="2"/>
        <v>2.4671263919999999</v>
      </c>
      <c r="D150" s="14">
        <v>1</v>
      </c>
    </row>
    <row r="151" spans="1:4">
      <c r="A151" s="130">
        <v>39170</v>
      </c>
      <c r="B151" s="51">
        <v>2477003710</v>
      </c>
      <c r="C151" s="51">
        <f t="shared" si="2"/>
        <v>2.47700371</v>
      </c>
      <c r="D151" s="14">
        <v>1</v>
      </c>
    </row>
    <row r="152" spans="1:4">
      <c r="A152" s="130">
        <v>39171</v>
      </c>
      <c r="B152" s="51">
        <v>2492739046</v>
      </c>
      <c r="C152" s="51">
        <f t="shared" si="2"/>
        <v>2.4927390460000001</v>
      </c>
      <c r="D152" s="14">
        <v>1</v>
      </c>
    </row>
    <row r="153" spans="1:4">
      <c r="A153" s="130">
        <v>39172</v>
      </c>
      <c r="B153" s="51">
        <v>2498522738</v>
      </c>
      <c r="C153" s="51">
        <f t="shared" si="2"/>
        <v>2.4985227380000001</v>
      </c>
      <c r="D153" s="14">
        <v>1</v>
      </c>
    </row>
    <row r="154" spans="1:4">
      <c r="A154" s="130">
        <v>39173</v>
      </c>
      <c r="B154" s="51">
        <v>2498681795</v>
      </c>
      <c r="C154" s="51">
        <f t="shared" si="2"/>
        <v>2.498681795</v>
      </c>
      <c r="D154" s="14">
        <v>1</v>
      </c>
    </row>
    <row r="155" spans="1:4">
      <c r="A155" s="130">
        <v>39174</v>
      </c>
      <c r="B155" s="51">
        <v>2507203092</v>
      </c>
      <c r="C155" s="51">
        <f t="shared" si="2"/>
        <v>2.5072030920000001</v>
      </c>
      <c r="D155" s="14">
        <v>1</v>
      </c>
    </row>
    <row r="156" spans="1:4">
      <c r="A156" s="130">
        <v>39175</v>
      </c>
      <c r="B156" s="51">
        <v>2520024576</v>
      </c>
      <c r="C156" s="51">
        <f t="shared" si="2"/>
        <v>2.520024576</v>
      </c>
      <c r="D156" s="14">
        <v>1</v>
      </c>
    </row>
    <row r="157" spans="1:4">
      <c r="A157" s="130">
        <v>39176</v>
      </c>
      <c r="B157" s="51">
        <v>2546000180</v>
      </c>
      <c r="C157" s="51">
        <f t="shared" si="2"/>
        <v>2.5460001800000001</v>
      </c>
      <c r="D157" s="14">
        <v>1</v>
      </c>
    </row>
    <row r="158" spans="1:4">
      <c r="A158" s="130">
        <v>39177</v>
      </c>
      <c r="B158" s="51">
        <v>2567986481</v>
      </c>
      <c r="C158" s="51">
        <f t="shared" si="2"/>
        <v>2.5679864810000002</v>
      </c>
      <c r="D158" s="14">
        <v>1</v>
      </c>
    </row>
    <row r="159" spans="1:4">
      <c r="A159" s="130">
        <v>39178</v>
      </c>
      <c r="B159" s="51">
        <v>2568229248</v>
      </c>
      <c r="C159" s="51">
        <f t="shared" si="2"/>
        <v>2.5682292480000002</v>
      </c>
      <c r="D159" s="14">
        <v>1</v>
      </c>
    </row>
    <row r="160" spans="1:4">
      <c r="A160" s="130">
        <v>39179</v>
      </c>
      <c r="B160" s="51">
        <v>2568710901</v>
      </c>
      <c r="C160" s="51">
        <f t="shared" si="2"/>
        <v>2.5687109010000002</v>
      </c>
      <c r="D160" s="14">
        <v>1</v>
      </c>
    </row>
    <row r="161" spans="1:4">
      <c r="A161" s="130">
        <v>39180</v>
      </c>
      <c r="B161" s="51">
        <v>2568948526</v>
      </c>
      <c r="C161" s="51">
        <f t="shared" si="2"/>
        <v>2.5689485260000002</v>
      </c>
      <c r="D161" s="14">
        <v>1</v>
      </c>
    </row>
    <row r="162" spans="1:4">
      <c r="A162" s="130">
        <v>39181</v>
      </c>
      <c r="B162" s="51">
        <v>2569102518</v>
      </c>
      <c r="C162" s="51">
        <f t="shared" si="2"/>
        <v>2.5691025180000002</v>
      </c>
      <c r="D162" s="14">
        <v>1</v>
      </c>
    </row>
    <row r="163" spans="1:4">
      <c r="A163" s="130">
        <v>39182</v>
      </c>
      <c r="B163" s="51">
        <v>2578748060</v>
      </c>
      <c r="C163" s="51">
        <f t="shared" si="2"/>
        <v>2.5787480600000001</v>
      </c>
      <c r="D163" s="14">
        <v>1</v>
      </c>
    </row>
    <row r="164" spans="1:4">
      <c r="A164" s="130">
        <v>39183</v>
      </c>
      <c r="B164" s="51">
        <v>2588212637</v>
      </c>
      <c r="C164" s="51">
        <f t="shared" si="2"/>
        <v>2.5882126370000003</v>
      </c>
      <c r="D164" s="14">
        <v>1</v>
      </c>
    </row>
    <row r="165" spans="1:4">
      <c r="A165" s="130">
        <v>39184</v>
      </c>
      <c r="B165" s="51">
        <v>2617037563</v>
      </c>
      <c r="C165" s="51">
        <f t="shared" si="2"/>
        <v>2.6170375630000002</v>
      </c>
      <c r="D165" s="14">
        <v>1</v>
      </c>
    </row>
    <row r="166" spans="1:4">
      <c r="A166" s="130">
        <v>39185</v>
      </c>
      <c r="B166" s="51">
        <v>2628350093</v>
      </c>
      <c r="C166" s="51">
        <f t="shared" si="2"/>
        <v>2.6283500930000003</v>
      </c>
      <c r="D166" s="14">
        <v>1</v>
      </c>
    </row>
    <row r="167" spans="1:4">
      <c r="A167" s="130">
        <v>39186</v>
      </c>
      <c r="B167" s="51">
        <v>2628617125</v>
      </c>
      <c r="C167" s="51">
        <f t="shared" si="2"/>
        <v>2.6286171250000003</v>
      </c>
      <c r="D167" s="14">
        <v>1</v>
      </c>
    </row>
    <row r="168" spans="1:4">
      <c r="A168" s="130">
        <v>39187</v>
      </c>
      <c r="B168" s="51">
        <v>2628823739</v>
      </c>
      <c r="C168" s="51">
        <f t="shared" si="2"/>
        <v>2.628823739</v>
      </c>
      <c r="D168" s="14">
        <v>1</v>
      </c>
    </row>
    <row r="169" spans="1:4">
      <c r="A169" s="130">
        <v>39188</v>
      </c>
      <c r="B169" s="51">
        <v>2631074138</v>
      </c>
      <c r="C169" s="51">
        <f t="shared" si="2"/>
        <v>2.6310741380000002</v>
      </c>
      <c r="D169" s="14">
        <v>1</v>
      </c>
    </row>
    <row r="170" spans="1:4">
      <c r="A170" s="130">
        <v>39189</v>
      </c>
      <c r="B170" s="51">
        <v>2642150396</v>
      </c>
      <c r="C170" s="51">
        <f t="shared" si="2"/>
        <v>2.6421503960000003</v>
      </c>
      <c r="D170" s="14">
        <v>1</v>
      </c>
    </row>
    <row r="171" spans="1:4">
      <c r="A171" s="130">
        <v>39190</v>
      </c>
      <c r="B171" s="51">
        <v>2660988664</v>
      </c>
      <c r="C171" s="51">
        <f t="shared" si="2"/>
        <v>2.660988664</v>
      </c>
      <c r="D171" s="14">
        <v>1</v>
      </c>
    </row>
    <row r="172" spans="1:4">
      <c r="A172" s="130">
        <v>39191</v>
      </c>
      <c r="B172" s="51">
        <v>2673888712</v>
      </c>
      <c r="C172" s="51">
        <f t="shared" si="2"/>
        <v>2.6738887120000001</v>
      </c>
      <c r="D172" s="14">
        <v>1</v>
      </c>
    </row>
    <row r="173" spans="1:4">
      <c r="A173" s="130">
        <v>39192</v>
      </c>
      <c r="B173" s="51">
        <v>2686706031</v>
      </c>
      <c r="C173" s="51">
        <f t="shared" si="2"/>
        <v>2.6867060310000004</v>
      </c>
      <c r="D173" s="14">
        <v>1</v>
      </c>
    </row>
    <row r="174" spans="1:4">
      <c r="A174" s="130">
        <v>39193</v>
      </c>
      <c r="B174" s="51">
        <v>2686896888</v>
      </c>
      <c r="C174" s="51">
        <f t="shared" si="2"/>
        <v>2.6868968880000001</v>
      </c>
      <c r="D174" s="14">
        <v>1</v>
      </c>
    </row>
    <row r="175" spans="1:4">
      <c r="A175" s="130">
        <v>39194</v>
      </c>
      <c r="B175" s="51">
        <v>2687116995</v>
      </c>
      <c r="C175" s="51">
        <f t="shared" si="2"/>
        <v>2.6871169950000002</v>
      </c>
      <c r="D175" s="14">
        <v>1</v>
      </c>
    </row>
    <row r="176" spans="1:4">
      <c r="A176" s="130">
        <v>39195</v>
      </c>
      <c r="B176" s="51">
        <v>2694042141</v>
      </c>
      <c r="C176" s="51">
        <f t="shared" si="2"/>
        <v>2.6940421410000002</v>
      </c>
      <c r="D176" s="14">
        <v>1</v>
      </c>
    </row>
    <row r="177" spans="1:4">
      <c r="A177" s="130">
        <v>39196</v>
      </c>
      <c r="B177" s="51">
        <v>2699623126</v>
      </c>
      <c r="C177" s="51">
        <f t="shared" si="2"/>
        <v>2.6996231260000001</v>
      </c>
      <c r="D177" s="14">
        <v>1</v>
      </c>
    </row>
    <row r="178" spans="1:4">
      <c r="A178" s="130">
        <v>39197</v>
      </c>
      <c r="B178" s="51">
        <v>2716595880</v>
      </c>
      <c r="C178" s="51">
        <f t="shared" si="2"/>
        <v>2.7165958800000003</v>
      </c>
      <c r="D178" s="14">
        <v>1</v>
      </c>
    </row>
    <row r="179" spans="1:4">
      <c r="A179" s="130">
        <v>39198</v>
      </c>
      <c r="B179" s="51">
        <v>2727103596</v>
      </c>
      <c r="C179" s="51">
        <f t="shared" si="2"/>
        <v>2.7271035960000001</v>
      </c>
      <c r="D179" s="14">
        <v>1</v>
      </c>
    </row>
    <row r="180" spans="1:4">
      <c r="A180" s="130">
        <v>39199</v>
      </c>
      <c r="B180" s="51">
        <v>2739515585</v>
      </c>
      <c r="C180" s="51">
        <f t="shared" si="2"/>
        <v>2.7395155850000004</v>
      </c>
      <c r="D180" s="14">
        <v>1</v>
      </c>
    </row>
    <row r="181" spans="1:4">
      <c r="A181" s="130">
        <v>39200</v>
      </c>
      <c r="B181" s="51">
        <v>2741333887</v>
      </c>
      <c r="C181" s="51">
        <f t="shared" si="2"/>
        <v>2.7413338870000001</v>
      </c>
      <c r="D181" s="14">
        <v>1</v>
      </c>
    </row>
    <row r="182" spans="1:4">
      <c r="A182" s="130">
        <v>39201</v>
      </c>
      <c r="B182" s="51">
        <v>2741530246</v>
      </c>
      <c r="C182" s="51">
        <f t="shared" si="2"/>
        <v>2.7415302460000004</v>
      </c>
      <c r="D182" s="14">
        <v>1</v>
      </c>
    </row>
    <row r="183" spans="1:4">
      <c r="A183" s="130">
        <v>39202</v>
      </c>
      <c r="B183" s="51">
        <v>2750454318</v>
      </c>
      <c r="C183" s="51">
        <f t="shared" si="2"/>
        <v>2.7504543180000001</v>
      </c>
      <c r="D183" s="14">
        <v>1</v>
      </c>
    </row>
    <row r="184" spans="1:4">
      <c r="A184" s="130">
        <v>39203</v>
      </c>
      <c r="B184" s="51">
        <v>2759195612</v>
      </c>
      <c r="C184" s="51">
        <f t="shared" si="2"/>
        <v>2.7591956120000001</v>
      </c>
      <c r="D184" s="14">
        <v>1</v>
      </c>
    </row>
    <row r="185" spans="1:4">
      <c r="A185" s="130">
        <v>39204</v>
      </c>
      <c r="B185" s="51">
        <v>2786007472</v>
      </c>
      <c r="C185" s="51">
        <f t="shared" si="2"/>
        <v>2.7860074720000001</v>
      </c>
      <c r="D185" s="14">
        <v>1</v>
      </c>
    </row>
    <row r="186" spans="1:4">
      <c r="A186" s="130">
        <v>39205</v>
      </c>
      <c r="B186" s="51">
        <v>2804597452</v>
      </c>
      <c r="C186" s="51">
        <f t="shared" si="2"/>
        <v>2.8045974520000003</v>
      </c>
      <c r="D186" s="14">
        <v>1</v>
      </c>
    </row>
    <row r="187" spans="1:4">
      <c r="A187" s="130">
        <v>39206</v>
      </c>
      <c r="B187" s="51">
        <v>2817747069</v>
      </c>
      <c r="C187" s="51">
        <f t="shared" si="2"/>
        <v>2.8177470690000002</v>
      </c>
      <c r="D187" s="14">
        <v>1</v>
      </c>
    </row>
    <row r="188" spans="1:4">
      <c r="A188" s="130">
        <v>39207</v>
      </c>
      <c r="B188" s="51">
        <v>2822196218</v>
      </c>
      <c r="C188" s="51">
        <f t="shared" si="2"/>
        <v>2.8221962180000002</v>
      </c>
      <c r="D188" s="14">
        <v>1</v>
      </c>
    </row>
    <row r="189" spans="1:4">
      <c r="A189" s="130">
        <v>39208</v>
      </c>
      <c r="B189" s="51">
        <v>2822443371</v>
      </c>
      <c r="C189" s="51">
        <f t="shared" si="2"/>
        <v>2.8224433710000003</v>
      </c>
      <c r="D189" s="14">
        <v>1</v>
      </c>
    </row>
    <row r="190" spans="1:4">
      <c r="A190" s="130">
        <v>39209</v>
      </c>
      <c r="B190" s="51">
        <v>2822728566</v>
      </c>
      <c r="C190" s="51">
        <f t="shared" si="2"/>
        <v>2.8227285660000003</v>
      </c>
      <c r="D190" s="14">
        <v>1</v>
      </c>
    </row>
    <row r="191" spans="1:4">
      <c r="A191" s="130">
        <v>39210</v>
      </c>
      <c r="B191" s="51">
        <v>2837012288</v>
      </c>
      <c r="C191" s="51">
        <f t="shared" si="2"/>
        <v>2.8370122880000004</v>
      </c>
      <c r="D191" s="14">
        <v>1</v>
      </c>
    </row>
    <row r="192" spans="1:4">
      <c r="A192" s="130">
        <v>39211</v>
      </c>
      <c r="B192" s="51">
        <v>2854159839</v>
      </c>
      <c r="C192" s="51">
        <f t="shared" si="2"/>
        <v>2.8541598390000003</v>
      </c>
      <c r="D192" s="14">
        <v>1</v>
      </c>
    </row>
    <row r="193" spans="1:4">
      <c r="A193" s="130">
        <v>39212</v>
      </c>
      <c r="B193" s="51">
        <v>2885831137</v>
      </c>
      <c r="C193" s="51">
        <f t="shared" si="2"/>
        <v>2.8858311370000003</v>
      </c>
      <c r="D193" s="14">
        <v>1</v>
      </c>
    </row>
    <row r="194" spans="1:4">
      <c r="A194" s="130">
        <v>39213</v>
      </c>
      <c r="B194" s="51">
        <v>2901963622</v>
      </c>
      <c r="C194" s="51">
        <f t="shared" si="2"/>
        <v>2.9019636220000002</v>
      </c>
      <c r="D194" s="14">
        <v>1</v>
      </c>
    </row>
    <row r="195" spans="1:4">
      <c r="A195" s="130">
        <v>39214</v>
      </c>
      <c r="B195" s="51">
        <v>2902557818</v>
      </c>
      <c r="C195" s="51">
        <f t="shared" si="2"/>
        <v>2.902557818</v>
      </c>
      <c r="D195" s="14">
        <v>1</v>
      </c>
    </row>
    <row r="196" spans="1:4">
      <c r="A196" s="130">
        <v>39215</v>
      </c>
      <c r="B196" s="51">
        <v>2902776496</v>
      </c>
      <c r="C196" s="51">
        <f t="shared" si="2"/>
        <v>2.902776496</v>
      </c>
      <c r="D196" s="14">
        <v>1</v>
      </c>
    </row>
    <row r="197" spans="1:4">
      <c r="A197" s="130">
        <v>39216</v>
      </c>
      <c r="B197" s="51">
        <v>2914000452</v>
      </c>
      <c r="C197" s="51">
        <f t="shared" si="2"/>
        <v>2.9140004520000002</v>
      </c>
      <c r="D197" s="14">
        <v>1</v>
      </c>
    </row>
    <row r="198" spans="1:4">
      <c r="A198" s="130">
        <v>39217</v>
      </c>
      <c r="B198" s="51">
        <v>2932957135</v>
      </c>
      <c r="C198" s="51">
        <f t="shared" si="2"/>
        <v>2.9329571350000001</v>
      </c>
      <c r="D198" s="14">
        <v>1</v>
      </c>
    </row>
    <row r="199" spans="1:4">
      <c r="A199" s="130">
        <v>39218</v>
      </c>
      <c r="B199" s="51">
        <v>2969213536</v>
      </c>
      <c r="C199" s="51">
        <f t="shared" si="2"/>
        <v>2.9692135360000003</v>
      </c>
      <c r="D199" s="14">
        <v>1</v>
      </c>
    </row>
    <row r="200" spans="1:4">
      <c r="A200" s="130">
        <v>39219</v>
      </c>
      <c r="B200" s="51">
        <v>2990830406</v>
      </c>
      <c r="C200" s="51">
        <f t="shared" si="2"/>
        <v>2.9908304060000002</v>
      </c>
      <c r="D200" s="14">
        <v>1</v>
      </c>
    </row>
    <row r="201" spans="1:4">
      <c r="A201" s="130">
        <v>39220</v>
      </c>
      <c r="B201" s="51">
        <v>3018118411</v>
      </c>
      <c r="C201" s="51">
        <f t="shared" si="2"/>
        <v>3.0181184110000001</v>
      </c>
      <c r="D201" s="14">
        <v>1</v>
      </c>
    </row>
    <row r="202" spans="1:4">
      <c r="A202" s="130">
        <v>39221</v>
      </c>
      <c r="B202" s="51">
        <v>3018462579</v>
      </c>
      <c r="C202" s="51">
        <f t="shared" si="2"/>
        <v>3.0184625790000004</v>
      </c>
      <c r="D202" s="14">
        <v>1</v>
      </c>
    </row>
    <row r="203" spans="1:4">
      <c r="A203" s="130">
        <v>39222</v>
      </c>
      <c r="B203" s="51">
        <v>3018959134</v>
      </c>
      <c r="C203" s="51">
        <f t="shared" si="2"/>
        <v>3.0189591340000002</v>
      </c>
      <c r="D203" s="14">
        <v>1</v>
      </c>
    </row>
    <row r="204" spans="1:4">
      <c r="A204" s="130">
        <v>39223</v>
      </c>
      <c r="B204" s="51">
        <v>3028870850</v>
      </c>
      <c r="C204" s="51">
        <f t="shared" si="2"/>
        <v>3.0288708500000001</v>
      </c>
      <c r="D204" s="14">
        <v>1</v>
      </c>
    </row>
    <row r="205" spans="1:4">
      <c r="A205" s="130">
        <v>39224</v>
      </c>
      <c r="B205" s="51">
        <v>3044949704</v>
      </c>
      <c r="C205" s="51">
        <f t="shared" si="2"/>
        <v>3.044949704</v>
      </c>
      <c r="D205" s="14">
        <v>1</v>
      </c>
    </row>
    <row r="206" spans="1:4">
      <c r="A206" s="130">
        <v>39225</v>
      </c>
      <c r="B206" s="51">
        <v>3078289281</v>
      </c>
      <c r="C206" s="51">
        <f t="shared" ref="C206:C269" si="3">SUM(B206*0.000000001)</f>
        <v>3.078289281</v>
      </c>
      <c r="D206" s="14">
        <v>1</v>
      </c>
    </row>
    <row r="207" spans="1:4">
      <c r="A207" s="130">
        <v>39226</v>
      </c>
      <c r="B207" s="51">
        <v>3098778218</v>
      </c>
      <c r="C207" s="51">
        <f t="shared" si="3"/>
        <v>3.0987782180000001</v>
      </c>
      <c r="D207" s="14">
        <v>1</v>
      </c>
    </row>
    <row r="208" spans="1:4">
      <c r="A208" s="130">
        <v>39227</v>
      </c>
      <c r="B208" s="51">
        <v>3124657552</v>
      </c>
      <c r="C208" s="51">
        <f t="shared" si="3"/>
        <v>3.1246575520000004</v>
      </c>
      <c r="D208" s="14">
        <v>1</v>
      </c>
    </row>
    <row r="209" spans="1:4">
      <c r="A209" s="130">
        <v>39228</v>
      </c>
      <c r="B209" s="51">
        <v>3124824702</v>
      </c>
      <c r="C209" s="51">
        <f t="shared" si="3"/>
        <v>3.1248247020000002</v>
      </c>
      <c r="D209" s="14">
        <v>1</v>
      </c>
    </row>
    <row r="210" spans="1:4">
      <c r="A210" s="130">
        <v>39229</v>
      </c>
      <c r="B210" s="51">
        <v>3125154885</v>
      </c>
      <c r="C210" s="51">
        <f t="shared" si="3"/>
        <v>3.1251548850000002</v>
      </c>
      <c r="D210" s="14">
        <v>1</v>
      </c>
    </row>
    <row r="211" spans="1:4">
      <c r="A211" s="130">
        <v>39230</v>
      </c>
      <c r="B211" s="51">
        <v>3125334664</v>
      </c>
      <c r="C211" s="51">
        <f t="shared" si="3"/>
        <v>3.1253346640000004</v>
      </c>
      <c r="D211" s="14">
        <v>1</v>
      </c>
    </row>
    <row r="212" spans="1:4">
      <c r="A212" s="130">
        <v>39231</v>
      </c>
      <c r="B212" s="51">
        <v>3125334664</v>
      </c>
      <c r="C212" s="51">
        <f t="shared" si="3"/>
        <v>3.1253346640000004</v>
      </c>
      <c r="D212" s="14">
        <v>1</v>
      </c>
    </row>
    <row r="213" spans="1:4">
      <c r="A213" s="130">
        <v>39232</v>
      </c>
      <c r="B213" s="51">
        <v>3161476544</v>
      </c>
      <c r="C213" s="51">
        <f t="shared" si="3"/>
        <v>3.1614765440000001</v>
      </c>
      <c r="D213" s="14">
        <v>1</v>
      </c>
    </row>
    <row r="214" spans="1:4">
      <c r="A214" s="130">
        <v>39233</v>
      </c>
      <c r="B214" s="51">
        <v>3207218758</v>
      </c>
      <c r="C214" s="51">
        <f t="shared" si="3"/>
        <v>3.2072187580000002</v>
      </c>
      <c r="D214" s="14">
        <v>1</v>
      </c>
    </row>
    <row r="215" spans="1:4">
      <c r="A215" s="130">
        <v>39234</v>
      </c>
      <c r="B215" s="51">
        <v>3229663058</v>
      </c>
      <c r="C215" s="51">
        <f t="shared" si="3"/>
        <v>3.2296630580000003</v>
      </c>
      <c r="D215" s="14">
        <v>1</v>
      </c>
    </row>
    <row r="216" spans="1:4">
      <c r="A216" s="130">
        <v>39235</v>
      </c>
      <c r="B216" s="51">
        <v>3229907060</v>
      </c>
      <c r="C216" s="51">
        <f t="shared" si="3"/>
        <v>3.2299070600000004</v>
      </c>
      <c r="D216" s="14">
        <v>1</v>
      </c>
    </row>
    <row r="217" spans="1:4">
      <c r="A217" s="130">
        <v>39236</v>
      </c>
      <c r="B217" s="51">
        <v>3230463383</v>
      </c>
      <c r="C217" s="51">
        <f t="shared" si="3"/>
        <v>3.230463383</v>
      </c>
      <c r="D217" s="14">
        <v>1</v>
      </c>
    </row>
    <row r="218" spans="1:4">
      <c r="A218" s="130">
        <v>39237</v>
      </c>
      <c r="B218" s="51">
        <v>3253933034</v>
      </c>
      <c r="C218" s="51">
        <f t="shared" si="3"/>
        <v>3.2539330340000001</v>
      </c>
      <c r="D218" s="14">
        <v>1</v>
      </c>
    </row>
    <row r="219" spans="1:4">
      <c r="A219" s="130">
        <v>39238</v>
      </c>
      <c r="B219" s="51">
        <v>3279531140</v>
      </c>
      <c r="C219" s="51">
        <f t="shared" si="3"/>
        <v>3.27953114</v>
      </c>
      <c r="D219" s="14">
        <v>1</v>
      </c>
    </row>
    <row r="220" spans="1:4">
      <c r="A220" s="130">
        <v>39239</v>
      </c>
      <c r="B220" s="51">
        <v>3323115325</v>
      </c>
      <c r="C220" s="51">
        <f t="shared" si="3"/>
        <v>3.3231153250000003</v>
      </c>
      <c r="D220" s="14">
        <v>1</v>
      </c>
    </row>
    <row r="221" spans="1:4">
      <c r="A221" s="130">
        <v>39240</v>
      </c>
      <c r="B221" s="51">
        <v>3345086925</v>
      </c>
      <c r="C221" s="51">
        <f t="shared" si="3"/>
        <v>3.3450869250000004</v>
      </c>
      <c r="D221" s="14">
        <v>1</v>
      </c>
    </row>
    <row r="222" spans="1:4">
      <c r="A222" s="130">
        <v>39241</v>
      </c>
      <c r="B222" s="51">
        <v>3369111314</v>
      </c>
      <c r="C222" s="51">
        <f t="shared" si="3"/>
        <v>3.3691113140000004</v>
      </c>
      <c r="D222" s="14">
        <v>1</v>
      </c>
    </row>
    <row r="223" spans="1:4">
      <c r="A223" s="130">
        <v>39242</v>
      </c>
      <c r="B223" s="51">
        <v>3369426726</v>
      </c>
      <c r="C223" s="51">
        <f t="shared" si="3"/>
        <v>3.3694267260000004</v>
      </c>
      <c r="D223" s="14">
        <v>1</v>
      </c>
    </row>
    <row r="224" spans="1:4">
      <c r="A224" s="130">
        <v>39243</v>
      </c>
      <c r="B224" s="51">
        <v>3370588314</v>
      </c>
      <c r="C224" s="51">
        <f t="shared" si="3"/>
        <v>3.3705883140000004</v>
      </c>
      <c r="D224" s="14">
        <v>1</v>
      </c>
    </row>
    <row r="225" spans="1:4">
      <c r="A225" s="130">
        <v>39244</v>
      </c>
      <c r="B225" s="51">
        <v>3395206907</v>
      </c>
      <c r="C225" s="51">
        <f t="shared" si="3"/>
        <v>3.3952069070000004</v>
      </c>
      <c r="D225" s="14">
        <v>1</v>
      </c>
    </row>
    <row r="226" spans="1:4">
      <c r="A226" s="130">
        <v>39245</v>
      </c>
      <c r="B226" s="51">
        <v>3412500858</v>
      </c>
      <c r="C226" s="51">
        <f t="shared" si="3"/>
        <v>3.412500858</v>
      </c>
      <c r="D226" s="14">
        <v>1</v>
      </c>
    </row>
    <row r="227" spans="1:4">
      <c r="A227" s="130">
        <v>39246</v>
      </c>
      <c r="B227" s="51">
        <v>3433325422</v>
      </c>
      <c r="C227" s="51">
        <f t="shared" si="3"/>
        <v>3.4333254220000002</v>
      </c>
      <c r="D227" s="14">
        <v>1</v>
      </c>
    </row>
    <row r="228" spans="1:4">
      <c r="A228" s="130">
        <v>39247</v>
      </c>
      <c r="B228" s="51">
        <v>3454781521</v>
      </c>
      <c r="C228" s="51">
        <f t="shared" si="3"/>
        <v>3.4547815210000001</v>
      </c>
      <c r="D228" s="14">
        <v>1</v>
      </c>
    </row>
    <row r="229" spans="1:4">
      <c r="A229" s="130">
        <v>39248</v>
      </c>
      <c r="B229" s="51">
        <v>3476485485</v>
      </c>
      <c r="C229" s="51">
        <f t="shared" si="3"/>
        <v>3.4764854850000004</v>
      </c>
      <c r="D229" s="14">
        <v>1</v>
      </c>
    </row>
    <row r="230" spans="1:4">
      <c r="A230" s="130">
        <v>39249</v>
      </c>
      <c r="B230" s="51">
        <v>3476733273</v>
      </c>
      <c r="C230" s="51">
        <f t="shared" si="3"/>
        <v>3.4767332730000002</v>
      </c>
      <c r="D230" s="14">
        <v>1</v>
      </c>
    </row>
    <row r="231" spans="1:4">
      <c r="A231" s="130">
        <v>39250</v>
      </c>
      <c r="B231" s="51">
        <v>3476999875</v>
      </c>
      <c r="C231" s="51">
        <f t="shared" si="3"/>
        <v>3.4769998750000002</v>
      </c>
      <c r="D231" s="14">
        <v>1</v>
      </c>
    </row>
    <row r="232" spans="1:4">
      <c r="A232" s="130">
        <v>39251</v>
      </c>
      <c r="B232" s="51">
        <v>3482285915</v>
      </c>
      <c r="C232" s="51">
        <f t="shared" si="3"/>
        <v>3.4822859150000003</v>
      </c>
      <c r="D232" s="14">
        <v>1</v>
      </c>
    </row>
    <row r="233" spans="1:4">
      <c r="A233" s="130">
        <v>39252</v>
      </c>
      <c r="B233" s="51">
        <v>3496035682</v>
      </c>
      <c r="C233" s="51">
        <f t="shared" si="3"/>
        <v>3.496035682</v>
      </c>
      <c r="D233" s="14">
        <v>1</v>
      </c>
    </row>
    <row r="234" spans="1:4">
      <c r="A234" s="130">
        <v>39253</v>
      </c>
      <c r="B234" s="51">
        <v>3516347532</v>
      </c>
      <c r="C234" s="51">
        <f t="shared" si="3"/>
        <v>3.5163475320000002</v>
      </c>
      <c r="D234" s="14">
        <v>1</v>
      </c>
    </row>
    <row r="235" spans="1:4">
      <c r="A235" s="130">
        <v>39254</v>
      </c>
      <c r="B235" s="51">
        <v>3528804214</v>
      </c>
      <c r="C235" s="51">
        <f t="shared" si="3"/>
        <v>3.5288042140000004</v>
      </c>
      <c r="D235" s="14">
        <v>1</v>
      </c>
    </row>
    <row r="236" spans="1:4">
      <c r="A236" s="130">
        <v>39255</v>
      </c>
      <c r="B236" s="51">
        <v>3540061824</v>
      </c>
      <c r="C236" s="51">
        <f t="shared" si="3"/>
        <v>3.5400618240000004</v>
      </c>
      <c r="D236" s="14">
        <v>1</v>
      </c>
    </row>
    <row r="237" spans="1:4">
      <c r="A237" s="130">
        <v>39256</v>
      </c>
      <c r="B237" s="51">
        <v>3542170513</v>
      </c>
      <c r="C237" s="51">
        <f t="shared" si="3"/>
        <v>3.5421705130000003</v>
      </c>
      <c r="D237" s="14">
        <v>1</v>
      </c>
    </row>
    <row r="238" spans="1:4">
      <c r="A238" s="130">
        <v>39257</v>
      </c>
      <c r="B238" s="51">
        <v>3542421086</v>
      </c>
      <c r="C238" s="51">
        <f t="shared" si="3"/>
        <v>3.5424210860000001</v>
      </c>
      <c r="D238" s="14">
        <v>1</v>
      </c>
    </row>
    <row r="239" spans="1:4">
      <c r="A239" s="130">
        <v>39258</v>
      </c>
      <c r="B239" s="51">
        <v>3545216990</v>
      </c>
      <c r="C239" s="51">
        <f t="shared" si="3"/>
        <v>3.5452169900000001</v>
      </c>
      <c r="D239" s="14">
        <v>1</v>
      </c>
    </row>
    <row r="240" spans="1:4">
      <c r="A240" s="130">
        <v>39259</v>
      </c>
      <c r="B240" s="51">
        <v>3555112469</v>
      </c>
      <c r="C240" s="51">
        <f t="shared" si="3"/>
        <v>3.5551124690000004</v>
      </c>
      <c r="D240" s="14">
        <v>1</v>
      </c>
    </row>
    <row r="241" spans="1:4">
      <c r="A241" s="130">
        <v>39260</v>
      </c>
      <c r="B241" s="51">
        <v>3575022746</v>
      </c>
      <c r="C241" s="51">
        <f t="shared" si="3"/>
        <v>3.5750227460000001</v>
      </c>
      <c r="D241" s="14">
        <v>1</v>
      </c>
    </row>
    <row r="242" spans="1:4">
      <c r="A242" s="130">
        <v>39261</v>
      </c>
      <c r="B242" s="51">
        <v>3581926066</v>
      </c>
      <c r="C242" s="51">
        <f t="shared" si="3"/>
        <v>3.5819260660000003</v>
      </c>
      <c r="D242" s="14">
        <v>1</v>
      </c>
    </row>
    <row r="243" spans="1:4">
      <c r="A243" s="130">
        <v>39262</v>
      </c>
      <c r="B243" s="51">
        <v>3592396328</v>
      </c>
      <c r="C243" s="51">
        <f t="shared" si="3"/>
        <v>3.5923963280000004</v>
      </c>
      <c r="D243" s="14">
        <v>1</v>
      </c>
    </row>
    <row r="244" spans="1:4">
      <c r="A244" s="130">
        <v>39263</v>
      </c>
      <c r="B244" s="51">
        <v>3592884246</v>
      </c>
      <c r="C244" s="51">
        <f t="shared" si="3"/>
        <v>3.5928842460000001</v>
      </c>
      <c r="D244" s="14">
        <v>1</v>
      </c>
    </row>
    <row r="245" spans="1:4">
      <c r="A245" s="130">
        <v>39264</v>
      </c>
      <c r="B245" s="51">
        <v>3593109654</v>
      </c>
      <c r="C245" s="51">
        <f t="shared" si="3"/>
        <v>3.593109654</v>
      </c>
      <c r="D245" s="14">
        <v>1</v>
      </c>
    </row>
    <row r="246" spans="1:4">
      <c r="A246" s="130">
        <v>39265</v>
      </c>
      <c r="B246" s="51">
        <v>3597542095</v>
      </c>
      <c r="C246" s="51">
        <f t="shared" si="3"/>
        <v>3.5975420950000001</v>
      </c>
      <c r="D246" s="14">
        <v>1</v>
      </c>
    </row>
    <row r="247" spans="1:4">
      <c r="A247" s="130">
        <v>39266</v>
      </c>
      <c r="B247" s="51">
        <v>3607162303</v>
      </c>
      <c r="C247" s="51">
        <f t="shared" si="3"/>
        <v>3.6071623030000004</v>
      </c>
      <c r="D247" s="14">
        <v>1</v>
      </c>
    </row>
    <row r="248" spans="1:4">
      <c r="A248" s="130">
        <v>39267</v>
      </c>
      <c r="B248" s="51">
        <v>3635571771</v>
      </c>
      <c r="C248" s="51">
        <f t="shared" si="3"/>
        <v>3.6355717710000004</v>
      </c>
      <c r="D248" s="14">
        <v>1</v>
      </c>
    </row>
    <row r="249" spans="1:4">
      <c r="A249" s="130">
        <v>39268</v>
      </c>
      <c r="B249" s="51">
        <v>3649713525</v>
      </c>
      <c r="C249" s="51">
        <f t="shared" si="3"/>
        <v>3.6497135250000001</v>
      </c>
      <c r="D249" s="14">
        <v>1</v>
      </c>
    </row>
    <row r="250" spans="1:4">
      <c r="A250" s="130">
        <v>39269</v>
      </c>
      <c r="B250" s="51">
        <v>3660394748</v>
      </c>
      <c r="C250" s="51">
        <f t="shared" si="3"/>
        <v>3.6603947480000003</v>
      </c>
      <c r="D250" s="14">
        <v>1</v>
      </c>
    </row>
    <row r="251" spans="1:4">
      <c r="A251" s="130">
        <v>39272</v>
      </c>
      <c r="B251" s="51">
        <v>3671426615</v>
      </c>
      <c r="C251" s="51">
        <f t="shared" si="3"/>
        <v>3.6714266150000001</v>
      </c>
      <c r="D251" s="14">
        <v>2</v>
      </c>
    </row>
    <row r="252" spans="1:4">
      <c r="A252" s="130">
        <v>39273</v>
      </c>
      <c r="B252" s="51">
        <v>3688279322</v>
      </c>
      <c r="C252" s="51">
        <f t="shared" si="3"/>
        <v>3.6882793220000001</v>
      </c>
      <c r="D252" s="14">
        <v>2</v>
      </c>
    </row>
    <row r="253" spans="1:4">
      <c r="A253" s="130">
        <v>39274</v>
      </c>
      <c r="B253" s="51">
        <v>3714807320</v>
      </c>
      <c r="C253" s="51">
        <f t="shared" si="3"/>
        <v>3.7148073200000002</v>
      </c>
      <c r="D253" s="14">
        <v>2</v>
      </c>
    </row>
    <row r="254" spans="1:4">
      <c r="A254" s="130">
        <v>39275</v>
      </c>
      <c r="B254" s="51">
        <v>3739314975</v>
      </c>
      <c r="C254" s="51">
        <f t="shared" si="3"/>
        <v>3.7393149750000001</v>
      </c>
      <c r="D254" s="14">
        <v>2</v>
      </c>
    </row>
    <row r="255" spans="1:4">
      <c r="A255" s="130">
        <v>39276</v>
      </c>
      <c r="B255" s="51">
        <v>3759582416</v>
      </c>
      <c r="C255" s="51">
        <f t="shared" si="3"/>
        <v>3.7595824160000002</v>
      </c>
      <c r="D255" s="14">
        <v>2</v>
      </c>
    </row>
    <row r="256" spans="1:4">
      <c r="A256" s="130">
        <v>39277</v>
      </c>
      <c r="B256" s="51">
        <v>3759956613</v>
      </c>
      <c r="C256" s="51">
        <f t="shared" si="3"/>
        <v>3.7599566130000004</v>
      </c>
      <c r="D256" s="14">
        <v>2</v>
      </c>
    </row>
    <row r="257" spans="1:4">
      <c r="A257" s="130">
        <v>39278</v>
      </c>
      <c r="B257" s="51">
        <v>3760242938</v>
      </c>
      <c r="C257" s="51">
        <f t="shared" si="3"/>
        <v>3.7602429380000002</v>
      </c>
      <c r="D257" s="14">
        <v>2</v>
      </c>
    </row>
    <row r="258" spans="1:4">
      <c r="A258" s="130">
        <v>39279</v>
      </c>
      <c r="B258" s="51">
        <v>3767442786</v>
      </c>
      <c r="C258" s="51">
        <f t="shared" si="3"/>
        <v>3.7674427860000002</v>
      </c>
      <c r="D258" s="14">
        <v>2</v>
      </c>
    </row>
    <row r="259" spans="1:4">
      <c r="A259" s="130">
        <v>39280</v>
      </c>
      <c r="B259" s="51">
        <v>3784065840</v>
      </c>
      <c r="C259" s="51">
        <f t="shared" si="3"/>
        <v>3.7840658400000002</v>
      </c>
      <c r="D259" s="14">
        <v>2</v>
      </c>
    </row>
    <row r="260" spans="1:4">
      <c r="A260" s="130">
        <v>39281</v>
      </c>
      <c r="B260" s="51">
        <v>3816465589</v>
      </c>
      <c r="C260" s="51">
        <f t="shared" si="3"/>
        <v>3.8164655890000003</v>
      </c>
      <c r="D260" s="14">
        <v>2</v>
      </c>
    </row>
    <row r="261" spans="1:4">
      <c r="A261" s="130">
        <v>39282</v>
      </c>
      <c r="B261" s="51">
        <v>3837949813</v>
      </c>
      <c r="C261" s="51">
        <f t="shared" si="3"/>
        <v>3.8379498130000003</v>
      </c>
      <c r="D261" s="14">
        <v>2</v>
      </c>
    </row>
    <row r="262" spans="1:4">
      <c r="A262" s="130">
        <v>39283</v>
      </c>
      <c r="B262" s="51">
        <v>3859729444</v>
      </c>
      <c r="C262" s="51">
        <f t="shared" si="3"/>
        <v>3.8597294440000001</v>
      </c>
      <c r="D262" s="14">
        <v>2</v>
      </c>
    </row>
    <row r="263" spans="1:4">
      <c r="A263" s="130">
        <v>39284</v>
      </c>
      <c r="B263" s="51">
        <v>3860145414</v>
      </c>
      <c r="C263" s="51">
        <f t="shared" si="3"/>
        <v>3.8601454140000002</v>
      </c>
      <c r="D263" s="14">
        <v>2</v>
      </c>
    </row>
    <row r="264" spans="1:4">
      <c r="A264" s="130">
        <v>39285</v>
      </c>
      <c r="B264" s="51">
        <v>3860495235</v>
      </c>
      <c r="C264" s="51">
        <f t="shared" si="3"/>
        <v>3.8604952350000001</v>
      </c>
      <c r="D264" s="14">
        <v>2</v>
      </c>
    </row>
    <row r="265" spans="1:4">
      <c r="A265" s="130">
        <v>39286</v>
      </c>
      <c r="B265" s="51">
        <v>3872353782</v>
      </c>
      <c r="C265" s="51">
        <f t="shared" si="3"/>
        <v>3.8723537820000002</v>
      </c>
      <c r="D265" s="14">
        <v>2</v>
      </c>
    </row>
    <row r="266" spans="1:4">
      <c r="A266" s="130">
        <v>39287</v>
      </c>
      <c r="B266" s="51">
        <v>3883917021</v>
      </c>
      <c r="C266" s="51">
        <f t="shared" si="3"/>
        <v>3.8839170210000002</v>
      </c>
      <c r="D266" s="14">
        <v>2</v>
      </c>
    </row>
    <row r="267" spans="1:4">
      <c r="A267" s="130">
        <v>39288</v>
      </c>
      <c r="B267" s="51">
        <v>3915416954</v>
      </c>
      <c r="C267" s="51">
        <f t="shared" si="3"/>
        <v>3.9154169540000003</v>
      </c>
      <c r="D267" s="14">
        <v>2</v>
      </c>
    </row>
    <row r="268" spans="1:4">
      <c r="A268" s="130">
        <v>39289</v>
      </c>
      <c r="B268" s="51">
        <v>3933556777</v>
      </c>
      <c r="C268" s="51">
        <f t="shared" si="3"/>
        <v>3.9335567770000002</v>
      </c>
      <c r="D268" s="14">
        <v>2</v>
      </c>
    </row>
    <row r="269" spans="1:4">
      <c r="A269" s="130">
        <v>39290</v>
      </c>
      <c r="B269" s="51">
        <v>3943270767</v>
      </c>
      <c r="C269" s="51">
        <f t="shared" si="3"/>
        <v>3.9432707670000005</v>
      </c>
      <c r="D269" s="14">
        <v>2</v>
      </c>
    </row>
    <row r="270" spans="1:4">
      <c r="A270" s="130">
        <v>39291</v>
      </c>
      <c r="B270" s="51">
        <v>3941412565</v>
      </c>
      <c r="C270" s="51">
        <f t="shared" ref="C270:C333" si="4">SUM(B270*0.000000001)</f>
        <v>3.9414125650000003</v>
      </c>
      <c r="D270" s="14">
        <v>2</v>
      </c>
    </row>
    <row r="271" spans="1:4">
      <c r="A271" s="130">
        <v>39292</v>
      </c>
      <c r="B271" s="51">
        <v>3941438483</v>
      </c>
      <c r="C271" s="51">
        <f t="shared" si="4"/>
        <v>3.9414384830000002</v>
      </c>
      <c r="D271" s="14">
        <v>2</v>
      </c>
    </row>
    <row r="272" spans="1:4">
      <c r="A272" s="130">
        <v>39293</v>
      </c>
      <c r="B272" s="51">
        <v>3952060739</v>
      </c>
      <c r="C272" s="51">
        <f t="shared" si="4"/>
        <v>3.9520607390000002</v>
      </c>
      <c r="D272" s="14">
        <v>2</v>
      </c>
    </row>
    <row r="273" spans="1:4">
      <c r="A273" s="130">
        <v>39294</v>
      </c>
      <c r="B273" s="51">
        <v>3973075975</v>
      </c>
      <c r="C273" s="51">
        <f t="shared" si="4"/>
        <v>3.9730759750000004</v>
      </c>
      <c r="D273" s="14">
        <v>2</v>
      </c>
    </row>
    <row r="274" spans="1:4">
      <c r="A274" s="130">
        <v>39295</v>
      </c>
      <c r="B274" s="51">
        <v>3993377078</v>
      </c>
      <c r="C274" s="51">
        <f t="shared" si="4"/>
        <v>3.9933770780000004</v>
      </c>
      <c r="D274" s="14">
        <v>2</v>
      </c>
    </row>
    <row r="275" spans="1:4">
      <c r="A275" s="130">
        <v>39296</v>
      </c>
      <c r="B275" s="51">
        <v>4016475357</v>
      </c>
      <c r="C275" s="51">
        <f t="shared" si="4"/>
        <v>4.016475357</v>
      </c>
      <c r="D275" s="14">
        <v>2</v>
      </c>
    </row>
    <row r="276" spans="1:4">
      <c r="A276" s="130">
        <v>39297</v>
      </c>
      <c r="B276" s="51">
        <v>4033652354</v>
      </c>
      <c r="C276" s="51">
        <f t="shared" si="4"/>
        <v>4.033652354</v>
      </c>
      <c r="D276" s="14">
        <v>2</v>
      </c>
    </row>
    <row r="277" spans="1:4">
      <c r="A277" s="130">
        <v>39298</v>
      </c>
      <c r="B277" s="51">
        <v>4035091510</v>
      </c>
      <c r="C277" s="51">
        <f t="shared" si="4"/>
        <v>4.03509151</v>
      </c>
      <c r="D277" s="14">
        <v>2</v>
      </c>
    </row>
    <row r="278" spans="1:4">
      <c r="A278" s="130">
        <v>39299</v>
      </c>
      <c r="B278" s="51">
        <v>4035045220</v>
      </c>
      <c r="C278" s="51">
        <f t="shared" si="4"/>
        <v>4.0350452200000007</v>
      </c>
      <c r="D278" s="14">
        <v>2</v>
      </c>
    </row>
    <row r="279" spans="1:4">
      <c r="A279" s="130">
        <v>39300</v>
      </c>
      <c r="B279" s="51">
        <v>4051052418</v>
      </c>
      <c r="C279" s="51">
        <f t="shared" si="4"/>
        <v>4.0510524180000003</v>
      </c>
      <c r="D279" s="14">
        <v>2</v>
      </c>
    </row>
    <row r="280" spans="1:4">
      <c r="A280" s="130">
        <v>39301</v>
      </c>
      <c r="B280" s="51">
        <v>4073847783</v>
      </c>
      <c r="C280" s="51">
        <f t="shared" si="4"/>
        <v>4.0738477830000006</v>
      </c>
      <c r="D280" s="14">
        <v>2</v>
      </c>
    </row>
    <row r="281" spans="1:4">
      <c r="A281" s="130">
        <v>39302</v>
      </c>
      <c r="B281" s="51">
        <v>4116517350</v>
      </c>
      <c r="C281" s="51">
        <f t="shared" si="4"/>
        <v>4.1165173500000005</v>
      </c>
      <c r="D281" s="14">
        <v>2</v>
      </c>
    </row>
    <row r="282" spans="1:4">
      <c r="A282" s="130">
        <v>39303</v>
      </c>
      <c r="B282" s="51">
        <v>4137465866</v>
      </c>
      <c r="C282" s="51">
        <f t="shared" si="4"/>
        <v>4.1374658660000003</v>
      </c>
      <c r="D282" s="14">
        <v>2</v>
      </c>
    </row>
    <row r="283" spans="1:4">
      <c r="A283" s="130">
        <v>39304</v>
      </c>
      <c r="B283" s="51">
        <v>4144922145</v>
      </c>
      <c r="C283" s="51">
        <f t="shared" si="4"/>
        <v>4.1449221450000007</v>
      </c>
      <c r="D283" s="14">
        <v>2</v>
      </c>
    </row>
    <row r="284" spans="1:4">
      <c r="A284" s="130">
        <v>39305</v>
      </c>
      <c r="B284" s="51">
        <v>4144606551</v>
      </c>
      <c r="C284" s="51">
        <f t="shared" si="4"/>
        <v>4.1446065509999999</v>
      </c>
      <c r="D284" s="14">
        <v>2</v>
      </c>
    </row>
    <row r="285" spans="1:4">
      <c r="A285" s="130">
        <v>39306</v>
      </c>
      <c r="B285" s="51">
        <v>4144809506</v>
      </c>
      <c r="C285" s="51">
        <f t="shared" si="4"/>
        <v>4.1448095060000005</v>
      </c>
      <c r="D285" s="14">
        <v>2</v>
      </c>
    </row>
    <row r="286" spans="1:4">
      <c r="A286" s="130">
        <v>39307</v>
      </c>
      <c r="B286" s="51">
        <v>4144124850</v>
      </c>
      <c r="C286" s="51">
        <f t="shared" si="4"/>
        <v>4.1441248499999999</v>
      </c>
      <c r="D286" s="14">
        <v>2</v>
      </c>
    </row>
    <row r="287" spans="1:4">
      <c r="A287" s="130">
        <v>39308</v>
      </c>
      <c r="B287" s="51">
        <v>4158858962</v>
      </c>
      <c r="C287" s="51">
        <f t="shared" si="4"/>
        <v>4.158858962</v>
      </c>
      <c r="D287" s="14">
        <v>2</v>
      </c>
    </row>
    <row r="288" spans="1:4">
      <c r="A288" s="130">
        <v>39309</v>
      </c>
      <c r="B288" s="51">
        <v>4194524686</v>
      </c>
      <c r="C288" s="51">
        <f t="shared" si="4"/>
        <v>4.1945246860000003</v>
      </c>
      <c r="D288" s="14">
        <v>2</v>
      </c>
    </row>
    <row r="289" spans="1:4">
      <c r="A289" s="130">
        <v>39310</v>
      </c>
      <c r="B289" s="51">
        <v>4213455361</v>
      </c>
      <c r="C289" s="51">
        <f t="shared" si="4"/>
        <v>4.2134553610000003</v>
      </c>
      <c r="D289" s="14">
        <v>2</v>
      </c>
    </row>
    <row r="290" spans="1:4">
      <c r="A290" s="130">
        <v>39311</v>
      </c>
      <c r="B290" s="51">
        <v>4220794952</v>
      </c>
      <c r="C290" s="51">
        <f t="shared" si="4"/>
        <v>4.2207949520000003</v>
      </c>
      <c r="D290" s="14">
        <v>2</v>
      </c>
    </row>
    <row r="291" spans="1:4">
      <c r="A291" s="130">
        <v>39312</v>
      </c>
      <c r="B291" s="51">
        <v>4220387077</v>
      </c>
      <c r="C291" s="51">
        <f t="shared" si="4"/>
        <v>4.2203870769999998</v>
      </c>
      <c r="D291" s="14">
        <v>2</v>
      </c>
    </row>
    <row r="292" spans="1:4">
      <c r="A292" s="130">
        <v>39313</v>
      </c>
      <c r="B292" s="51">
        <v>4219839666</v>
      </c>
      <c r="C292" s="51">
        <f t="shared" si="4"/>
        <v>4.2198396660000004</v>
      </c>
      <c r="D292" s="14">
        <v>2</v>
      </c>
    </row>
    <row r="293" spans="1:4">
      <c r="A293" s="130">
        <v>39314</v>
      </c>
      <c r="B293" s="51">
        <v>4221797157</v>
      </c>
      <c r="C293" s="51">
        <f t="shared" si="4"/>
        <v>4.2217971570000001</v>
      </c>
      <c r="D293" s="14">
        <v>2</v>
      </c>
    </row>
    <row r="294" spans="1:4">
      <c r="A294" s="130">
        <v>39315</v>
      </c>
      <c r="B294" s="51">
        <v>4230259420</v>
      </c>
      <c r="C294" s="51">
        <f t="shared" si="4"/>
        <v>4.2302594200000003</v>
      </c>
      <c r="D294" s="14">
        <v>2</v>
      </c>
    </row>
    <row r="295" spans="1:4">
      <c r="A295" s="130">
        <v>39316</v>
      </c>
      <c r="B295" s="51">
        <v>4258328188</v>
      </c>
      <c r="C295" s="51">
        <f t="shared" si="4"/>
        <v>4.2583281880000001</v>
      </c>
      <c r="D295" s="14">
        <v>2</v>
      </c>
    </row>
    <row r="296" spans="1:4">
      <c r="A296" s="130">
        <v>39317</v>
      </c>
      <c r="B296" s="51">
        <v>4267676329</v>
      </c>
      <c r="C296" s="51">
        <f t="shared" si="4"/>
        <v>4.2676763290000004</v>
      </c>
      <c r="D296" s="14">
        <v>2</v>
      </c>
    </row>
    <row r="297" spans="1:4">
      <c r="A297" s="130">
        <v>39318</v>
      </c>
      <c r="B297" s="51">
        <v>4285181831</v>
      </c>
      <c r="C297" s="51">
        <f t="shared" si="4"/>
        <v>4.2851818310000001</v>
      </c>
      <c r="D297" s="14">
        <v>2</v>
      </c>
    </row>
    <row r="298" spans="1:4">
      <c r="A298" s="130">
        <v>39319</v>
      </c>
      <c r="B298" s="51">
        <v>4285393681</v>
      </c>
      <c r="C298" s="51">
        <f t="shared" si="4"/>
        <v>4.2853936810000004</v>
      </c>
      <c r="D298" s="14">
        <v>2</v>
      </c>
    </row>
    <row r="299" spans="1:4">
      <c r="A299" s="130">
        <v>39320</v>
      </c>
      <c r="B299" s="51">
        <v>4285363210</v>
      </c>
      <c r="C299" s="51">
        <f t="shared" si="4"/>
        <v>4.2853632099999999</v>
      </c>
      <c r="D299" s="14">
        <v>2</v>
      </c>
    </row>
    <row r="300" spans="1:4">
      <c r="A300" s="130">
        <v>39321</v>
      </c>
      <c r="B300" s="51">
        <v>4285383703</v>
      </c>
      <c r="C300" s="51">
        <f t="shared" si="4"/>
        <v>4.2853837029999999</v>
      </c>
      <c r="D300" s="14">
        <v>2</v>
      </c>
    </row>
    <row r="301" spans="1:4">
      <c r="A301" s="130">
        <v>39322</v>
      </c>
      <c r="B301" s="51">
        <v>4286865664</v>
      </c>
      <c r="C301" s="51">
        <f t="shared" si="4"/>
        <v>4.2868656640000005</v>
      </c>
      <c r="D301" s="14">
        <v>2</v>
      </c>
    </row>
    <row r="302" spans="1:4">
      <c r="A302" s="130">
        <v>39323</v>
      </c>
      <c r="B302" s="51">
        <v>4297634687</v>
      </c>
      <c r="C302" s="51">
        <f t="shared" si="4"/>
        <v>4.2976346870000004</v>
      </c>
      <c r="D302" s="14">
        <v>2</v>
      </c>
    </row>
    <row r="303" spans="1:4">
      <c r="A303" s="130">
        <v>39324</v>
      </c>
      <c r="B303" s="51">
        <v>4317945051</v>
      </c>
      <c r="C303" s="51">
        <f t="shared" si="4"/>
        <v>4.3179450510000006</v>
      </c>
      <c r="D303" s="14">
        <v>2</v>
      </c>
    </row>
    <row r="304" spans="1:4">
      <c r="A304" s="130">
        <v>39325</v>
      </c>
      <c r="B304" s="51">
        <v>4327656713</v>
      </c>
      <c r="C304" s="51">
        <f t="shared" si="4"/>
        <v>4.3276567130000005</v>
      </c>
      <c r="D304" s="14">
        <v>2</v>
      </c>
    </row>
    <row r="305" spans="1:4">
      <c r="A305" s="130">
        <v>39326</v>
      </c>
      <c r="B305" s="51">
        <v>4326878001</v>
      </c>
      <c r="C305" s="51">
        <f t="shared" si="4"/>
        <v>4.3268780009999999</v>
      </c>
      <c r="D305" s="14">
        <v>2</v>
      </c>
    </row>
    <row r="306" spans="1:4">
      <c r="A306" s="130">
        <v>39327</v>
      </c>
      <c r="B306" s="51">
        <v>4326970446</v>
      </c>
      <c r="C306" s="51">
        <f t="shared" si="4"/>
        <v>4.3269704460000007</v>
      </c>
      <c r="D306" s="14">
        <v>2</v>
      </c>
    </row>
    <row r="307" spans="1:4">
      <c r="A307" s="130">
        <v>39328</v>
      </c>
      <c r="B307" s="51">
        <v>4324186848</v>
      </c>
      <c r="C307" s="51">
        <f t="shared" si="4"/>
        <v>4.3241868480000001</v>
      </c>
      <c r="D307" s="14">
        <v>2</v>
      </c>
    </row>
    <row r="308" spans="1:4">
      <c r="A308" s="130">
        <v>39329</v>
      </c>
      <c r="B308" s="51">
        <v>4334816396</v>
      </c>
      <c r="C308" s="51">
        <f t="shared" si="4"/>
        <v>4.3348163959999999</v>
      </c>
      <c r="D308" s="14">
        <v>2</v>
      </c>
    </row>
    <row r="309" spans="1:4">
      <c r="A309" s="130">
        <v>39330</v>
      </c>
      <c r="B309" s="51">
        <v>4357784990</v>
      </c>
      <c r="C309" s="51">
        <f t="shared" si="4"/>
        <v>4.3577849899999999</v>
      </c>
      <c r="D309" s="14">
        <v>2</v>
      </c>
    </row>
    <row r="310" spans="1:4">
      <c r="A310" s="130">
        <v>39331</v>
      </c>
      <c r="B310" s="51">
        <v>4367145634</v>
      </c>
      <c r="C310" s="51">
        <f t="shared" si="4"/>
        <v>4.3671456339999999</v>
      </c>
      <c r="D310" s="14">
        <v>2</v>
      </c>
    </row>
    <row r="311" spans="1:4">
      <c r="A311" s="130">
        <v>39332</v>
      </c>
      <c r="B311" s="51">
        <v>4380807348</v>
      </c>
      <c r="C311" s="51">
        <f t="shared" si="4"/>
        <v>4.3808073480000003</v>
      </c>
      <c r="D311" s="14">
        <v>2</v>
      </c>
    </row>
    <row r="312" spans="1:4">
      <c r="A312" s="130">
        <v>39333</v>
      </c>
      <c r="B312" s="51">
        <v>4378709706</v>
      </c>
      <c r="C312" s="51">
        <f t="shared" si="4"/>
        <v>4.3787097060000004</v>
      </c>
      <c r="D312" s="14">
        <v>2</v>
      </c>
    </row>
    <row r="313" spans="1:4">
      <c r="A313" s="130">
        <v>39334</v>
      </c>
      <c r="B313" s="51">
        <v>4378456649</v>
      </c>
      <c r="C313" s="51">
        <f t="shared" si="4"/>
        <v>4.3784566490000003</v>
      </c>
      <c r="D313" s="14">
        <v>2</v>
      </c>
    </row>
    <row r="314" spans="1:4">
      <c r="A314" s="130">
        <v>39335</v>
      </c>
      <c r="B314" s="51">
        <v>4370717695</v>
      </c>
      <c r="C314" s="51">
        <f t="shared" si="4"/>
        <v>4.3707176950000006</v>
      </c>
      <c r="D314" s="14">
        <v>2</v>
      </c>
    </row>
    <row r="315" spans="1:4">
      <c r="A315" s="130">
        <v>39336</v>
      </c>
      <c r="B315" s="51">
        <v>4374408372</v>
      </c>
      <c r="C315" s="51">
        <f t="shared" si="4"/>
        <v>4.3744083720000004</v>
      </c>
      <c r="D315" s="14">
        <v>2</v>
      </c>
    </row>
    <row r="316" spans="1:4">
      <c r="A316" s="130">
        <v>39337</v>
      </c>
      <c r="B316" s="51">
        <v>4395675080</v>
      </c>
      <c r="C316" s="51">
        <f t="shared" si="4"/>
        <v>4.3956750800000002</v>
      </c>
      <c r="D316" s="14">
        <v>2</v>
      </c>
    </row>
    <row r="317" spans="1:4">
      <c r="A317" s="130">
        <v>39338</v>
      </c>
      <c r="B317" s="51">
        <v>4401538050</v>
      </c>
      <c r="C317" s="51">
        <f t="shared" si="4"/>
        <v>4.4015380500000001</v>
      </c>
      <c r="D317" s="14">
        <v>2</v>
      </c>
    </row>
    <row r="318" spans="1:4">
      <c r="A318" s="130">
        <v>39339</v>
      </c>
      <c r="B318" s="51">
        <v>4397868191</v>
      </c>
      <c r="C318" s="51">
        <f t="shared" si="4"/>
        <v>4.3978681910000006</v>
      </c>
      <c r="D318" s="14">
        <v>2</v>
      </c>
    </row>
    <row r="319" spans="1:4">
      <c r="A319" s="130">
        <v>39340</v>
      </c>
      <c r="B319" s="51">
        <v>4397861604</v>
      </c>
      <c r="C319" s="51">
        <f t="shared" si="4"/>
        <v>4.397861604</v>
      </c>
      <c r="D319" s="14">
        <v>2</v>
      </c>
    </row>
    <row r="320" spans="1:4">
      <c r="A320" s="130">
        <v>39341</v>
      </c>
      <c r="B320" s="51">
        <v>4398083512</v>
      </c>
      <c r="C320" s="51">
        <f t="shared" si="4"/>
        <v>4.3980835120000004</v>
      </c>
      <c r="D320" s="14">
        <v>2</v>
      </c>
    </row>
    <row r="321" spans="1:4">
      <c r="A321" s="130">
        <v>39342</v>
      </c>
      <c r="B321" s="51">
        <v>4334971802</v>
      </c>
      <c r="C321" s="51">
        <f t="shared" si="4"/>
        <v>4.3349718020000001</v>
      </c>
      <c r="D321" s="14">
        <v>2</v>
      </c>
    </row>
    <row r="322" spans="1:4">
      <c r="A322" s="130">
        <v>39343</v>
      </c>
      <c r="B322" s="51">
        <v>4309345492</v>
      </c>
      <c r="C322" s="51">
        <f t="shared" si="4"/>
        <v>4.3093454920000003</v>
      </c>
      <c r="D322" s="14">
        <v>2</v>
      </c>
    </row>
    <row r="323" spans="1:4">
      <c r="A323" s="130">
        <v>39344</v>
      </c>
      <c r="B323" s="51">
        <v>4305115436</v>
      </c>
      <c r="C323" s="51">
        <f t="shared" si="4"/>
        <v>4.3051154360000004</v>
      </c>
      <c r="D323" s="14">
        <v>2</v>
      </c>
    </row>
    <row r="324" spans="1:4">
      <c r="A324" s="130">
        <v>39345</v>
      </c>
      <c r="B324" s="51">
        <v>4298830683</v>
      </c>
      <c r="C324" s="51">
        <f t="shared" si="4"/>
        <v>4.2988306830000003</v>
      </c>
      <c r="D324" s="14">
        <v>2</v>
      </c>
    </row>
    <row r="325" spans="1:4">
      <c r="A325" s="130">
        <v>39346</v>
      </c>
      <c r="B325" s="51">
        <v>4296117160</v>
      </c>
      <c r="C325" s="51">
        <f t="shared" si="4"/>
        <v>4.2961171600000005</v>
      </c>
      <c r="D325" s="14">
        <v>2</v>
      </c>
    </row>
    <row r="326" spans="1:4">
      <c r="A326" s="130">
        <v>39347</v>
      </c>
      <c r="B326" s="51">
        <v>4295881104</v>
      </c>
      <c r="C326" s="51">
        <f t="shared" si="4"/>
        <v>4.2958811040000002</v>
      </c>
      <c r="D326" s="14">
        <v>2</v>
      </c>
    </row>
    <row r="327" spans="1:4">
      <c r="A327" s="130">
        <v>39348</v>
      </c>
      <c r="B327" s="51">
        <v>4295865090</v>
      </c>
      <c r="C327" s="51">
        <f t="shared" si="4"/>
        <v>4.2958650900000004</v>
      </c>
      <c r="D327" s="14">
        <v>3</v>
      </c>
    </row>
    <row r="328" spans="1:4">
      <c r="A328" s="130">
        <v>39349</v>
      </c>
      <c r="B328" s="51">
        <v>4280021420</v>
      </c>
      <c r="C328" s="51">
        <f t="shared" si="4"/>
        <v>4.2800214200000006</v>
      </c>
      <c r="D328" s="14">
        <v>3</v>
      </c>
    </row>
    <row r="329" spans="1:4">
      <c r="A329" s="130">
        <v>39350</v>
      </c>
      <c r="B329" s="51">
        <v>4261947845</v>
      </c>
      <c r="C329" s="51">
        <f t="shared" si="4"/>
        <v>4.2619478449999999</v>
      </c>
      <c r="D329" s="14">
        <v>3</v>
      </c>
    </row>
    <row r="330" spans="1:4">
      <c r="A330" s="130">
        <v>39351</v>
      </c>
      <c r="B330" s="51">
        <v>4267030485</v>
      </c>
      <c r="C330" s="51">
        <f t="shared" si="4"/>
        <v>4.2670304850000003</v>
      </c>
      <c r="D330" s="14">
        <v>3</v>
      </c>
    </row>
    <row r="331" spans="1:4">
      <c r="A331" s="130">
        <v>39352</v>
      </c>
      <c r="B331" s="51">
        <v>4265686432</v>
      </c>
      <c r="C331" s="51">
        <f t="shared" si="4"/>
        <v>4.2656864319999999</v>
      </c>
      <c r="D331" s="14">
        <v>3</v>
      </c>
    </row>
    <row r="332" spans="1:4">
      <c r="A332" s="130">
        <v>39353</v>
      </c>
      <c r="B332" s="51">
        <v>4273074196</v>
      </c>
      <c r="C332" s="51">
        <f t="shared" si="4"/>
        <v>4.2730741960000005</v>
      </c>
      <c r="D332" s="14">
        <v>3</v>
      </c>
    </row>
    <row r="333" spans="1:4">
      <c r="A333" s="130">
        <v>39354</v>
      </c>
      <c r="B333" s="51">
        <v>4273118692</v>
      </c>
      <c r="C333" s="51">
        <f t="shared" si="4"/>
        <v>4.2731186920000006</v>
      </c>
      <c r="D333" s="14">
        <v>3</v>
      </c>
    </row>
    <row r="334" spans="1:4">
      <c r="A334" s="130">
        <v>39355</v>
      </c>
      <c r="B334" s="51">
        <v>4273620202</v>
      </c>
      <c r="C334" s="51">
        <f t="shared" ref="C334:C397" si="5">SUM(B334*0.000000001)</f>
        <v>4.273620202</v>
      </c>
      <c r="D334" s="14">
        <v>5</v>
      </c>
    </row>
    <row r="335" spans="1:4">
      <c r="A335" s="130">
        <v>39356</v>
      </c>
      <c r="B335" s="51">
        <v>4262027822</v>
      </c>
      <c r="C335" s="51">
        <f t="shared" si="5"/>
        <v>4.2620278220000003</v>
      </c>
      <c r="D335" s="14">
        <v>5</v>
      </c>
    </row>
    <row r="336" spans="1:4">
      <c r="A336" s="130">
        <v>39357</v>
      </c>
      <c r="B336" s="51">
        <v>4259735744</v>
      </c>
      <c r="C336" s="51">
        <f t="shared" si="5"/>
        <v>4.2597357440000003</v>
      </c>
      <c r="D336" s="14">
        <v>5</v>
      </c>
    </row>
    <row r="337" spans="1:4">
      <c r="A337" s="130">
        <v>39358</v>
      </c>
      <c r="B337" s="51">
        <v>4276117633</v>
      </c>
      <c r="C337" s="51">
        <f t="shared" si="5"/>
        <v>4.2761176330000001</v>
      </c>
      <c r="D337" s="14">
        <v>5</v>
      </c>
    </row>
    <row r="338" spans="1:4">
      <c r="A338" s="130">
        <v>39359</v>
      </c>
      <c r="B338" s="51">
        <v>4282805503</v>
      </c>
      <c r="C338" s="51">
        <f t="shared" si="5"/>
        <v>4.2828055030000005</v>
      </c>
      <c r="D338" s="14">
        <v>5</v>
      </c>
    </row>
    <row r="339" spans="1:4">
      <c r="A339" s="130">
        <v>39360</v>
      </c>
      <c r="B339" s="51">
        <v>4293944847</v>
      </c>
      <c r="C339" s="51">
        <f t="shared" si="5"/>
        <v>4.2939448470000006</v>
      </c>
      <c r="D339" s="14">
        <v>5</v>
      </c>
    </row>
    <row r="340" spans="1:4">
      <c r="A340" s="130">
        <v>39361</v>
      </c>
      <c r="B340" s="51">
        <v>4294036153</v>
      </c>
      <c r="C340" s="51">
        <f t="shared" si="5"/>
        <v>4.2940361530000004</v>
      </c>
      <c r="D340" s="14">
        <v>5</v>
      </c>
    </row>
    <row r="341" spans="1:4">
      <c r="A341" s="130">
        <v>39362</v>
      </c>
      <c r="B341" s="51">
        <v>4294338373</v>
      </c>
      <c r="C341" s="51">
        <f t="shared" si="5"/>
        <v>4.2943383730000004</v>
      </c>
      <c r="D341" s="14">
        <v>2</v>
      </c>
    </row>
    <row r="342" spans="1:4">
      <c r="A342" s="130">
        <v>39363</v>
      </c>
      <c r="B342" s="51">
        <v>4292650318</v>
      </c>
      <c r="C342" s="51">
        <f t="shared" si="5"/>
        <v>4.2926503180000006</v>
      </c>
      <c r="D342" s="14">
        <v>2</v>
      </c>
    </row>
    <row r="343" spans="1:4">
      <c r="A343" s="130">
        <v>39364</v>
      </c>
      <c r="B343" s="51">
        <v>4294114228</v>
      </c>
      <c r="C343" s="51">
        <f t="shared" si="5"/>
        <v>4.2941142280000006</v>
      </c>
      <c r="D343" s="14">
        <v>2</v>
      </c>
    </row>
    <row r="344" spans="1:4">
      <c r="A344" s="130">
        <v>39365</v>
      </c>
      <c r="B344" s="51">
        <v>4307850518</v>
      </c>
      <c r="C344" s="51">
        <f t="shared" si="5"/>
        <v>4.3078505180000004</v>
      </c>
      <c r="D344" s="14">
        <v>2</v>
      </c>
    </row>
    <row r="345" spans="1:4">
      <c r="A345" s="130">
        <v>39366</v>
      </c>
      <c r="B345" s="51">
        <v>4310992271</v>
      </c>
      <c r="C345" s="51">
        <f t="shared" si="5"/>
        <v>4.3109922709999999</v>
      </c>
      <c r="D345" s="14">
        <v>2</v>
      </c>
    </row>
    <row r="346" spans="1:4">
      <c r="A346" s="130">
        <v>39367</v>
      </c>
      <c r="B346" s="51">
        <v>4315046708</v>
      </c>
      <c r="C346" s="51">
        <f t="shared" si="5"/>
        <v>4.3150467080000006</v>
      </c>
      <c r="D346" s="14">
        <v>2</v>
      </c>
    </row>
    <row r="347" spans="1:4">
      <c r="A347" s="130">
        <v>39368</v>
      </c>
      <c r="B347" s="51">
        <v>4314766279</v>
      </c>
      <c r="C347" s="51">
        <f t="shared" si="5"/>
        <v>4.3147662790000005</v>
      </c>
      <c r="D347" s="14">
        <v>2</v>
      </c>
    </row>
    <row r="348" spans="1:4">
      <c r="A348" s="130">
        <v>39369</v>
      </c>
      <c r="B348" s="51">
        <v>4315054395</v>
      </c>
      <c r="C348" s="51">
        <f t="shared" si="5"/>
        <v>4.3150543950000007</v>
      </c>
      <c r="D348" s="14">
        <v>2</v>
      </c>
    </row>
    <row r="349" spans="1:4">
      <c r="A349" s="130">
        <v>39370</v>
      </c>
      <c r="B349" s="51">
        <v>4309223552</v>
      </c>
      <c r="C349" s="51">
        <f t="shared" si="5"/>
        <v>4.3092235520000006</v>
      </c>
      <c r="D349" s="14">
        <v>2</v>
      </c>
    </row>
    <row r="350" spans="1:4">
      <c r="A350" s="130">
        <v>39371</v>
      </c>
      <c r="B350" s="51">
        <v>4311596203</v>
      </c>
      <c r="C350" s="51">
        <f t="shared" si="5"/>
        <v>4.3115962030000006</v>
      </c>
      <c r="D350" s="14">
        <v>2</v>
      </c>
    </row>
    <row r="351" spans="1:4">
      <c r="A351" s="130">
        <v>39372</v>
      </c>
      <c r="B351" s="51">
        <v>4327504478</v>
      </c>
      <c r="C351" s="51">
        <f t="shared" si="5"/>
        <v>4.3275044780000007</v>
      </c>
      <c r="D351" s="14">
        <v>2</v>
      </c>
    </row>
    <row r="352" spans="1:4">
      <c r="A352" s="130">
        <v>39373</v>
      </c>
      <c r="B352" s="51">
        <v>4333090079</v>
      </c>
      <c r="C352" s="51">
        <f t="shared" si="5"/>
        <v>4.3330900790000006</v>
      </c>
      <c r="D352" s="14">
        <v>2</v>
      </c>
    </row>
    <row r="353" spans="1:4">
      <c r="A353" s="130">
        <v>39374</v>
      </c>
      <c r="B353" s="51">
        <v>4334138377</v>
      </c>
      <c r="C353" s="51">
        <f t="shared" si="5"/>
        <v>4.3341383770000004</v>
      </c>
      <c r="D353" s="14">
        <v>2</v>
      </c>
    </row>
    <row r="354" spans="1:4">
      <c r="A354" s="130">
        <v>39375</v>
      </c>
      <c r="B354" s="51">
        <v>4333433509</v>
      </c>
      <c r="C354" s="51">
        <f t="shared" si="5"/>
        <v>4.3334335090000007</v>
      </c>
      <c r="D354" s="14">
        <v>2</v>
      </c>
    </row>
    <row r="355" spans="1:4">
      <c r="A355" s="130">
        <v>39376</v>
      </c>
      <c r="B355" s="51">
        <v>4332165115</v>
      </c>
      <c r="C355" s="51">
        <f t="shared" si="5"/>
        <v>4.3321651150000005</v>
      </c>
      <c r="D355" s="14">
        <v>2</v>
      </c>
    </row>
    <row r="356" spans="1:4">
      <c r="A356" s="130">
        <v>39377</v>
      </c>
      <c r="B356" s="51">
        <v>4323747807</v>
      </c>
      <c r="C356" s="51">
        <f t="shared" si="5"/>
        <v>4.3237478070000002</v>
      </c>
      <c r="D356" s="14">
        <v>2</v>
      </c>
    </row>
    <row r="357" spans="1:4">
      <c r="A357" s="130">
        <v>39378</v>
      </c>
      <c r="B357" s="51">
        <v>4319065961</v>
      </c>
      <c r="C357" s="51">
        <f t="shared" si="5"/>
        <v>4.3190659610000006</v>
      </c>
      <c r="D357" s="14">
        <v>2</v>
      </c>
    </row>
    <row r="358" spans="1:4">
      <c r="A358" s="130">
        <v>39379</v>
      </c>
      <c r="B358" s="51">
        <v>4326687954</v>
      </c>
      <c r="C358" s="51">
        <f t="shared" si="5"/>
        <v>4.3266879540000005</v>
      </c>
      <c r="D358" s="14">
        <v>2</v>
      </c>
    </row>
    <row r="359" spans="1:4">
      <c r="A359" s="130">
        <v>39380</v>
      </c>
      <c r="B359" s="51">
        <v>4327612431</v>
      </c>
      <c r="C359" s="51">
        <f t="shared" si="5"/>
        <v>4.3276124310000004</v>
      </c>
      <c r="D359" s="14">
        <v>2</v>
      </c>
    </row>
    <row r="360" spans="1:4">
      <c r="A360" s="130">
        <v>39381</v>
      </c>
      <c r="B360" s="51">
        <v>4330666265</v>
      </c>
      <c r="C360" s="51">
        <f t="shared" si="5"/>
        <v>4.3306662650000005</v>
      </c>
      <c r="D360" s="14">
        <v>2</v>
      </c>
    </row>
    <row r="361" spans="1:4">
      <c r="A361" s="130">
        <v>39382</v>
      </c>
      <c r="B361" s="51">
        <v>4331883260</v>
      </c>
      <c r="C361" s="51">
        <f t="shared" si="5"/>
        <v>4.3318832600000006</v>
      </c>
      <c r="D361" s="14">
        <v>2</v>
      </c>
    </row>
    <row r="362" spans="1:4">
      <c r="A362" s="130">
        <v>39383</v>
      </c>
      <c r="B362" s="51">
        <v>4329407929</v>
      </c>
      <c r="C362" s="51">
        <f t="shared" si="5"/>
        <v>4.3294079290000003</v>
      </c>
      <c r="D362" s="14">
        <v>2</v>
      </c>
    </row>
    <row r="363" spans="1:4">
      <c r="A363" s="130">
        <v>39384</v>
      </c>
      <c r="B363" s="51">
        <v>4325538956</v>
      </c>
      <c r="C363" s="51">
        <f t="shared" si="5"/>
        <v>4.3255389559999999</v>
      </c>
      <c r="D363" s="14">
        <v>2</v>
      </c>
    </row>
    <row r="364" spans="1:4">
      <c r="A364" s="130">
        <v>39385</v>
      </c>
      <c r="B364" s="51">
        <v>4330653008</v>
      </c>
      <c r="C364" s="51">
        <f t="shared" si="5"/>
        <v>4.3306530080000005</v>
      </c>
      <c r="D364" s="14">
        <v>2</v>
      </c>
    </row>
    <row r="365" spans="1:4">
      <c r="A365" s="130">
        <v>39386</v>
      </c>
      <c r="B365" s="51">
        <v>4346296555</v>
      </c>
      <c r="C365" s="51">
        <f t="shared" si="5"/>
        <v>4.3462965550000003</v>
      </c>
      <c r="D365" s="14">
        <v>2</v>
      </c>
    </row>
    <row r="366" spans="1:4">
      <c r="A366" s="130">
        <v>39387</v>
      </c>
      <c r="B366" s="51">
        <v>4355017966</v>
      </c>
      <c r="C366" s="51">
        <f t="shared" si="5"/>
        <v>4.3550179660000001</v>
      </c>
      <c r="D366" s="14">
        <v>2</v>
      </c>
    </row>
    <row r="367" spans="1:4">
      <c r="A367" s="130">
        <v>39388</v>
      </c>
      <c r="B367" s="51">
        <v>4361310012</v>
      </c>
      <c r="C367" s="51">
        <f t="shared" si="5"/>
        <v>4.3613100120000006</v>
      </c>
      <c r="D367" s="14">
        <v>2</v>
      </c>
    </row>
    <row r="368" spans="1:4">
      <c r="A368" s="130">
        <v>39389</v>
      </c>
      <c r="B368" s="51">
        <v>4360597061</v>
      </c>
      <c r="C368" s="51">
        <f t="shared" si="5"/>
        <v>4.360597061</v>
      </c>
      <c r="D368" s="14">
        <v>2</v>
      </c>
    </row>
    <row r="369" spans="1:4">
      <c r="A369" s="130">
        <v>39390</v>
      </c>
      <c r="B369" s="51">
        <v>4359120252</v>
      </c>
      <c r="C369" s="51">
        <f t="shared" si="5"/>
        <v>4.3591202520000003</v>
      </c>
      <c r="D369" s="14">
        <v>1</v>
      </c>
    </row>
    <row r="370" spans="1:4">
      <c r="A370" s="130">
        <v>39391</v>
      </c>
      <c r="B370" s="51">
        <v>4357683309</v>
      </c>
      <c r="C370" s="51">
        <f t="shared" si="5"/>
        <v>4.3576833090000004</v>
      </c>
      <c r="D370" s="14">
        <v>1</v>
      </c>
    </row>
    <row r="371" spans="1:4">
      <c r="A371" s="130">
        <v>39392</v>
      </c>
      <c r="B371" s="51">
        <v>4361018386</v>
      </c>
      <c r="C371" s="51">
        <f t="shared" si="5"/>
        <v>4.3610183860000005</v>
      </c>
      <c r="D371" s="14">
        <v>1</v>
      </c>
    </row>
    <row r="372" spans="1:4">
      <c r="A372" s="130">
        <v>39393</v>
      </c>
      <c r="B372" s="51">
        <v>4379264540</v>
      </c>
      <c r="C372" s="51">
        <f t="shared" si="5"/>
        <v>4.3792645400000003</v>
      </c>
      <c r="D372" s="14">
        <v>1</v>
      </c>
    </row>
    <row r="373" spans="1:4">
      <c r="A373" s="130">
        <v>39394</v>
      </c>
      <c r="B373" s="51">
        <v>4387594473</v>
      </c>
      <c r="C373" s="51">
        <f t="shared" si="5"/>
        <v>4.3875944730000001</v>
      </c>
      <c r="D373" s="14">
        <v>1</v>
      </c>
    </row>
    <row r="374" spans="1:4">
      <c r="A374" s="130">
        <v>39395</v>
      </c>
      <c r="B374" s="51">
        <v>4394265579</v>
      </c>
      <c r="C374" s="51">
        <f t="shared" si="5"/>
        <v>4.3942655790000007</v>
      </c>
      <c r="D374" s="14">
        <v>1</v>
      </c>
    </row>
    <row r="375" spans="1:4">
      <c r="A375" s="130">
        <v>39396</v>
      </c>
      <c r="B375" s="51">
        <v>4394705816</v>
      </c>
      <c r="C375" s="51">
        <f t="shared" si="5"/>
        <v>4.3947058160000001</v>
      </c>
      <c r="D375" s="14">
        <v>1</v>
      </c>
    </row>
    <row r="376" spans="1:4">
      <c r="A376" s="130">
        <v>39397</v>
      </c>
      <c r="B376" s="51">
        <v>4393281049</v>
      </c>
      <c r="C376" s="51">
        <f t="shared" si="5"/>
        <v>4.3932810490000005</v>
      </c>
      <c r="D376" s="14">
        <v>1</v>
      </c>
    </row>
    <row r="377" spans="1:4">
      <c r="A377" s="130">
        <v>39398</v>
      </c>
      <c r="B377" s="51">
        <v>4391204103</v>
      </c>
      <c r="C377" s="51">
        <f t="shared" si="5"/>
        <v>4.3912041030000006</v>
      </c>
      <c r="D377" s="14">
        <v>1</v>
      </c>
    </row>
    <row r="378" spans="1:4">
      <c r="A378" s="130">
        <v>39399</v>
      </c>
      <c r="B378" s="51">
        <v>4393719186</v>
      </c>
      <c r="C378" s="51">
        <f t="shared" si="5"/>
        <v>4.3937191860000002</v>
      </c>
      <c r="D378" s="14">
        <v>1</v>
      </c>
    </row>
    <row r="379" spans="1:4">
      <c r="A379" s="130">
        <v>39400</v>
      </c>
      <c r="B379" s="51">
        <v>4403639775</v>
      </c>
      <c r="C379" s="51">
        <f t="shared" si="5"/>
        <v>4.4036397750000003</v>
      </c>
      <c r="D379" s="14">
        <v>1</v>
      </c>
    </row>
    <row r="380" spans="1:4">
      <c r="A380" s="130">
        <v>39401</v>
      </c>
      <c r="B380" s="51">
        <v>4398995694</v>
      </c>
      <c r="C380" s="51">
        <f t="shared" si="5"/>
        <v>4.3989956939999999</v>
      </c>
      <c r="D380" s="14">
        <v>1</v>
      </c>
    </row>
    <row r="381" spans="1:4">
      <c r="A381" s="130">
        <v>39402</v>
      </c>
      <c r="B381" s="51">
        <v>4399911955</v>
      </c>
      <c r="C381" s="51">
        <f t="shared" si="5"/>
        <v>4.3999119550000003</v>
      </c>
      <c r="D381" s="14">
        <v>1</v>
      </c>
    </row>
    <row r="382" spans="1:4">
      <c r="A382" s="130">
        <v>39403</v>
      </c>
      <c r="B382" s="51">
        <v>4397334749</v>
      </c>
      <c r="C382" s="51">
        <f t="shared" si="5"/>
        <v>4.3973347490000005</v>
      </c>
      <c r="D382" s="14">
        <v>1</v>
      </c>
    </row>
    <row r="383" spans="1:4">
      <c r="A383" s="130">
        <v>39404</v>
      </c>
      <c r="B383" s="51">
        <v>4393779824</v>
      </c>
      <c r="C383" s="51">
        <f t="shared" si="5"/>
        <v>4.3937798240000001</v>
      </c>
      <c r="D383" s="14">
        <v>1</v>
      </c>
    </row>
    <row r="384" spans="1:4">
      <c r="A384" s="130">
        <v>39405</v>
      </c>
      <c r="B384" s="51">
        <v>4381907660</v>
      </c>
      <c r="C384" s="51">
        <f t="shared" si="5"/>
        <v>4.3819076600000004</v>
      </c>
      <c r="D384" s="14">
        <v>1</v>
      </c>
    </row>
    <row r="385" spans="1:4">
      <c r="A385" s="130">
        <v>39406</v>
      </c>
      <c r="B385" s="51">
        <v>4379529207</v>
      </c>
      <c r="C385" s="51">
        <f t="shared" si="5"/>
        <v>4.379529207</v>
      </c>
      <c r="D385" s="14">
        <v>1</v>
      </c>
    </row>
    <row r="386" spans="1:4">
      <c r="A386" s="130">
        <v>39407</v>
      </c>
      <c r="B386" s="51">
        <v>4391487456</v>
      </c>
      <c r="C386" s="51">
        <f t="shared" si="5"/>
        <v>4.3914874560000001</v>
      </c>
      <c r="D386" s="14">
        <v>1</v>
      </c>
    </row>
    <row r="387" spans="1:4">
      <c r="A387" s="130">
        <v>39408</v>
      </c>
      <c r="B387" s="51">
        <v>4390426211</v>
      </c>
      <c r="C387" s="51">
        <f t="shared" si="5"/>
        <v>4.3904262110000003</v>
      </c>
      <c r="D387" s="14">
        <v>1</v>
      </c>
    </row>
    <row r="388" spans="1:4">
      <c r="A388" s="130">
        <v>39409</v>
      </c>
      <c r="B388" s="51">
        <v>4395576275</v>
      </c>
      <c r="C388" s="51">
        <f t="shared" si="5"/>
        <v>4.3955762750000007</v>
      </c>
      <c r="D388" s="14">
        <v>1</v>
      </c>
    </row>
    <row r="389" spans="1:4">
      <c r="A389" s="130">
        <v>39410</v>
      </c>
      <c r="B389" s="51">
        <v>4393970778</v>
      </c>
      <c r="C389" s="51">
        <f t="shared" si="5"/>
        <v>4.3939707779999999</v>
      </c>
      <c r="D389" s="14">
        <v>1</v>
      </c>
    </row>
    <row r="390" spans="1:4">
      <c r="A390" s="130">
        <v>39411</v>
      </c>
      <c r="B390" s="51">
        <v>4392210573</v>
      </c>
      <c r="C390" s="51">
        <f t="shared" si="5"/>
        <v>4.3922105729999998</v>
      </c>
      <c r="D390" s="14">
        <v>1</v>
      </c>
    </row>
    <row r="391" spans="1:4">
      <c r="A391" s="130">
        <v>39412</v>
      </c>
      <c r="B391" s="51">
        <v>4382052862</v>
      </c>
      <c r="C391" s="51">
        <f t="shared" si="5"/>
        <v>4.3820528620000001</v>
      </c>
      <c r="D391" s="14">
        <v>1</v>
      </c>
    </row>
    <row r="392" spans="1:4">
      <c r="A392" s="130">
        <v>39413</v>
      </c>
      <c r="B392" s="51">
        <v>4380457229</v>
      </c>
      <c r="C392" s="51">
        <f t="shared" si="5"/>
        <v>4.3804572290000001</v>
      </c>
      <c r="D392" s="14">
        <v>1</v>
      </c>
    </row>
    <row r="393" spans="1:4">
      <c r="A393" s="130">
        <v>39414</v>
      </c>
      <c r="B393" s="51">
        <v>4391435897</v>
      </c>
      <c r="C393" s="51">
        <f t="shared" si="5"/>
        <v>4.391435897</v>
      </c>
      <c r="D393" s="14">
        <v>1</v>
      </c>
    </row>
    <row r="394" spans="1:4">
      <c r="A394" s="130">
        <v>39415</v>
      </c>
      <c r="B394" s="51">
        <v>4400279794</v>
      </c>
      <c r="C394" s="51">
        <f t="shared" si="5"/>
        <v>4.4002797940000002</v>
      </c>
      <c r="D394" s="14">
        <v>1</v>
      </c>
    </row>
    <row r="395" spans="1:4">
      <c r="A395" s="130">
        <v>39416</v>
      </c>
      <c r="B395" s="51">
        <v>4403024677</v>
      </c>
      <c r="C395" s="51">
        <f t="shared" si="5"/>
        <v>4.4030246770000003</v>
      </c>
      <c r="D395" s="14">
        <v>1</v>
      </c>
    </row>
    <row r="396" spans="1:4">
      <c r="A396" s="130">
        <v>39417</v>
      </c>
      <c r="B396" s="51">
        <v>4401086833</v>
      </c>
      <c r="C396" s="51">
        <f t="shared" si="5"/>
        <v>4.4010868329999999</v>
      </c>
      <c r="D396" s="14">
        <v>1</v>
      </c>
    </row>
    <row r="397" spans="1:4">
      <c r="A397" s="130">
        <v>39418</v>
      </c>
      <c r="B397" s="51">
        <v>4399052374</v>
      </c>
      <c r="C397" s="51">
        <f t="shared" si="5"/>
        <v>4.399052374</v>
      </c>
      <c r="D397" s="14">
        <v>1</v>
      </c>
    </row>
    <row r="398" spans="1:4">
      <c r="A398" s="130">
        <v>39419</v>
      </c>
      <c r="B398" s="51">
        <v>4389563394</v>
      </c>
      <c r="C398" s="51">
        <f t="shared" ref="C398:C461" si="6">SUM(B398*0.000000001)</f>
        <v>4.3895633940000005</v>
      </c>
      <c r="D398" s="14">
        <v>1</v>
      </c>
    </row>
    <row r="399" spans="1:4">
      <c r="A399" s="130">
        <v>39420</v>
      </c>
      <c r="B399" s="51">
        <v>4391047724</v>
      </c>
      <c r="C399" s="51">
        <f t="shared" si="6"/>
        <v>4.3910477239999999</v>
      </c>
      <c r="D399" s="14">
        <v>1</v>
      </c>
    </row>
    <row r="400" spans="1:4">
      <c r="A400" s="130">
        <v>39421</v>
      </c>
      <c r="B400" s="51">
        <v>4399955010</v>
      </c>
      <c r="C400" s="51">
        <f t="shared" si="6"/>
        <v>4.3999550100000002</v>
      </c>
      <c r="D400" s="14">
        <v>1</v>
      </c>
    </row>
    <row r="401" spans="1:4">
      <c r="A401" s="130">
        <v>39422</v>
      </c>
      <c r="B401" s="51">
        <v>4384492830</v>
      </c>
      <c r="C401" s="51">
        <f t="shared" si="6"/>
        <v>4.3844928300000001</v>
      </c>
      <c r="D401" s="14">
        <v>1</v>
      </c>
    </row>
    <row r="402" spans="1:4">
      <c r="A402" s="130">
        <v>39423</v>
      </c>
      <c r="B402" s="51">
        <v>4373951158</v>
      </c>
      <c r="C402" s="51">
        <f t="shared" si="6"/>
        <v>4.3739511580000006</v>
      </c>
      <c r="D402" s="14">
        <v>1</v>
      </c>
    </row>
    <row r="403" spans="1:4">
      <c r="A403" s="130">
        <v>39424</v>
      </c>
      <c r="B403" s="51">
        <v>4364183793</v>
      </c>
      <c r="C403" s="51">
        <f t="shared" si="6"/>
        <v>4.3641837930000005</v>
      </c>
      <c r="D403" s="14">
        <v>1</v>
      </c>
    </row>
    <row r="404" spans="1:4">
      <c r="A404" s="130">
        <v>39425</v>
      </c>
      <c r="B404" s="51">
        <v>4355424784</v>
      </c>
      <c r="C404" s="51">
        <f t="shared" si="6"/>
        <v>4.3554247840000002</v>
      </c>
      <c r="D404" s="14">
        <v>1</v>
      </c>
    </row>
    <row r="405" spans="1:4">
      <c r="A405" s="130">
        <v>39426</v>
      </c>
      <c r="B405" s="51">
        <v>4343243628</v>
      </c>
      <c r="C405" s="51">
        <f t="shared" si="6"/>
        <v>4.3432436280000006</v>
      </c>
      <c r="D405" s="14">
        <v>1</v>
      </c>
    </row>
    <row r="406" spans="1:4">
      <c r="A406" s="130">
        <v>39427</v>
      </c>
      <c r="B406" s="51">
        <v>4336053956</v>
      </c>
      <c r="C406" s="51">
        <f t="shared" si="6"/>
        <v>4.3360539560000007</v>
      </c>
      <c r="D406" s="14">
        <v>1</v>
      </c>
    </row>
    <row r="407" spans="1:4">
      <c r="A407" s="130">
        <v>39428</v>
      </c>
      <c r="B407" s="51">
        <v>4323575624</v>
      </c>
      <c r="C407" s="51">
        <f t="shared" si="6"/>
        <v>4.3235756240000001</v>
      </c>
      <c r="D407" s="14">
        <v>1</v>
      </c>
    </row>
    <row r="408" spans="1:4">
      <c r="A408" s="130">
        <v>39429</v>
      </c>
      <c r="B408" s="51">
        <v>4337417157</v>
      </c>
      <c r="C408" s="51">
        <f t="shared" si="6"/>
        <v>4.337417157</v>
      </c>
      <c r="D408" s="14">
        <v>1</v>
      </c>
    </row>
    <row r="409" spans="1:4">
      <c r="A409" s="130">
        <v>39430</v>
      </c>
      <c r="B409" s="51">
        <v>4334190665</v>
      </c>
      <c r="C409" s="51">
        <f t="shared" si="6"/>
        <v>4.3341906650000004</v>
      </c>
      <c r="D409" s="14">
        <v>1</v>
      </c>
    </row>
    <row r="410" spans="1:4">
      <c r="A410" s="130">
        <v>39431</v>
      </c>
      <c r="B410" s="51">
        <v>4331995689</v>
      </c>
      <c r="C410" s="51">
        <f t="shared" si="6"/>
        <v>4.3319956890000002</v>
      </c>
      <c r="D410" s="14">
        <v>1</v>
      </c>
    </row>
    <row r="411" spans="1:4">
      <c r="A411" s="130">
        <v>39432</v>
      </c>
      <c r="B411" s="51">
        <v>4329249246</v>
      </c>
      <c r="C411" s="51">
        <f t="shared" si="6"/>
        <v>4.3292492459999998</v>
      </c>
      <c r="D411" s="14">
        <v>1</v>
      </c>
    </row>
    <row r="412" spans="1:4">
      <c r="A412" s="130">
        <v>39433</v>
      </c>
      <c r="B412" s="51">
        <v>4321712011</v>
      </c>
      <c r="C412" s="51">
        <f t="shared" si="6"/>
        <v>4.3217120110000007</v>
      </c>
      <c r="D412" s="14">
        <v>1</v>
      </c>
    </row>
    <row r="413" spans="1:4">
      <c r="A413" s="130">
        <v>39434</v>
      </c>
      <c r="B413" s="51">
        <v>4319701669</v>
      </c>
      <c r="C413" s="51">
        <f t="shared" si="6"/>
        <v>4.3197016690000005</v>
      </c>
      <c r="D413" s="14">
        <v>2</v>
      </c>
    </row>
    <row r="414" spans="1:4">
      <c r="A414" s="130">
        <v>39435</v>
      </c>
      <c r="B414" s="51">
        <v>4327694393</v>
      </c>
      <c r="C414" s="51">
        <f t="shared" si="6"/>
        <v>4.3276943930000007</v>
      </c>
      <c r="D414" s="14">
        <v>2</v>
      </c>
    </row>
    <row r="415" spans="1:4">
      <c r="A415" s="130">
        <v>39436</v>
      </c>
      <c r="B415" s="51">
        <v>4329642905</v>
      </c>
      <c r="C415" s="51">
        <f t="shared" si="6"/>
        <v>4.329642905</v>
      </c>
      <c r="D415" s="14">
        <v>2</v>
      </c>
    </row>
    <row r="416" spans="1:4">
      <c r="A416" s="130">
        <v>39437</v>
      </c>
      <c r="B416" s="51">
        <v>4332568360</v>
      </c>
      <c r="C416" s="51">
        <f t="shared" si="6"/>
        <v>4.3325683600000007</v>
      </c>
      <c r="D416" s="14">
        <v>2</v>
      </c>
    </row>
    <row r="417" spans="1:4">
      <c r="A417" s="130">
        <v>39438</v>
      </c>
      <c r="B417" s="51">
        <v>4330774243</v>
      </c>
      <c r="C417" s="51">
        <f t="shared" si="6"/>
        <v>4.3307742430000005</v>
      </c>
      <c r="D417" s="14">
        <v>2</v>
      </c>
    </row>
    <row r="418" spans="1:4">
      <c r="A418" s="130">
        <v>39439</v>
      </c>
      <c r="B418" s="51">
        <v>4325697593</v>
      </c>
      <c r="C418" s="51">
        <f t="shared" si="6"/>
        <v>4.3256975930000001</v>
      </c>
      <c r="D418" s="14">
        <v>2</v>
      </c>
    </row>
    <row r="419" spans="1:4">
      <c r="A419" s="130">
        <v>39440</v>
      </c>
      <c r="B419" s="51">
        <v>4327572026</v>
      </c>
      <c r="C419" s="51">
        <f t="shared" si="6"/>
        <v>4.3275720260000003</v>
      </c>
      <c r="D419" s="14">
        <v>2</v>
      </c>
    </row>
    <row r="420" spans="1:4">
      <c r="A420" s="130">
        <v>39441</v>
      </c>
      <c r="B420" s="51">
        <v>4326549002</v>
      </c>
      <c r="C420" s="51">
        <f t="shared" si="6"/>
        <v>4.3265490020000001</v>
      </c>
      <c r="D420" s="14">
        <v>2</v>
      </c>
    </row>
    <row r="421" spans="1:4">
      <c r="A421" s="130">
        <v>39442</v>
      </c>
      <c r="B421" s="51">
        <v>4325636707</v>
      </c>
      <c r="C421" s="51">
        <f t="shared" si="6"/>
        <v>4.3256367070000001</v>
      </c>
      <c r="D421" s="14">
        <v>2</v>
      </c>
    </row>
    <row r="422" spans="1:4">
      <c r="A422" s="130">
        <v>39443</v>
      </c>
      <c r="B422" s="51">
        <v>4328726096</v>
      </c>
      <c r="C422" s="51">
        <f t="shared" si="6"/>
        <v>4.3287260960000005</v>
      </c>
      <c r="D422" s="14">
        <v>2</v>
      </c>
    </row>
    <row r="423" spans="1:4">
      <c r="A423" s="130">
        <v>39444</v>
      </c>
      <c r="B423" s="51">
        <v>4342238042</v>
      </c>
      <c r="C423" s="51">
        <f t="shared" si="6"/>
        <v>4.342238042</v>
      </c>
      <c r="D423" s="14">
        <v>2</v>
      </c>
    </row>
    <row r="424" spans="1:4">
      <c r="A424" s="130">
        <v>39445</v>
      </c>
      <c r="B424" s="51">
        <v>4340291095</v>
      </c>
      <c r="C424" s="51">
        <f t="shared" si="6"/>
        <v>4.3402910950000004</v>
      </c>
      <c r="D424" s="14">
        <v>2</v>
      </c>
    </row>
    <row r="425" spans="1:4">
      <c r="A425" s="130">
        <v>39446</v>
      </c>
      <c r="B425" s="51">
        <v>4338895031</v>
      </c>
      <c r="C425" s="51">
        <f t="shared" si="6"/>
        <v>4.3388950309999998</v>
      </c>
      <c r="D425" s="14">
        <v>2</v>
      </c>
    </row>
    <row r="426" spans="1:4">
      <c r="A426" s="130">
        <v>39447</v>
      </c>
      <c r="B426" s="51">
        <v>4331671033</v>
      </c>
      <c r="C426" s="51">
        <f t="shared" si="6"/>
        <v>4.3316710330000001</v>
      </c>
      <c r="D426" s="14">
        <v>2</v>
      </c>
    </row>
    <row r="427" spans="1:4">
      <c r="A427" s="130">
        <v>39448</v>
      </c>
      <c r="B427" s="51">
        <v>4330159324</v>
      </c>
      <c r="C427" s="51">
        <f t="shared" si="6"/>
        <v>4.3301593240000003</v>
      </c>
      <c r="D427" s="14">
        <v>2</v>
      </c>
    </row>
    <row r="428" spans="1:4">
      <c r="A428" s="130">
        <v>39449</v>
      </c>
      <c r="B428" s="51">
        <v>4322642017</v>
      </c>
      <c r="C428" s="51">
        <f t="shared" si="6"/>
        <v>4.3226420170000006</v>
      </c>
      <c r="D428" s="14">
        <v>2</v>
      </c>
    </row>
    <row r="429" spans="1:4">
      <c r="A429" s="130">
        <v>39450</v>
      </c>
      <c r="B429" s="51">
        <v>4321358243</v>
      </c>
      <c r="C429" s="51">
        <f t="shared" si="6"/>
        <v>4.3213582430000006</v>
      </c>
      <c r="D429" s="14">
        <v>2</v>
      </c>
    </row>
    <row r="430" spans="1:4">
      <c r="A430" s="130">
        <v>39451</v>
      </c>
      <c r="B430" s="51">
        <v>4319853926</v>
      </c>
      <c r="C430" s="51">
        <f t="shared" si="6"/>
        <v>4.3198539260000004</v>
      </c>
      <c r="D430" s="14">
        <v>2</v>
      </c>
    </row>
    <row r="431" spans="1:4">
      <c r="A431" s="130">
        <v>39452</v>
      </c>
      <c r="B431" s="51">
        <v>4317612473</v>
      </c>
      <c r="C431" s="51">
        <f t="shared" si="6"/>
        <v>4.3176124730000005</v>
      </c>
      <c r="D431" s="14">
        <v>2</v>
      </c>
    </row>
    <row r="432" spans="1:4">
      <c r="A432" s="130">
        <v>39453</v>
      </c>
      <c r="B432" s="51">
        <v>4315200219</v>
      </c>
      <c r="C432" s="51">
        <f t="shared" si="6"/>
        <v>4.3152002190000003</v>
      </c>
      <c r="D432" s="14">
        <v>3</v>
      </c>
    </row>
    <row r="433" spans="1:4">
      <c r="A433" s="130">
        <v>39454</v>
      </c>
      <c r="B433" s="51">
        <v>4301920974</v>
      </c>
      <c r="C433" s="51">
        <f t="shared" si="6"/>
        <v>4.3019209740000006</v>
      </c>
      <c r="D433" s="14">
        <v>3</v>
      </c>
    </row>
    <row r="434" spans="1:4">
      <c r="A434" s="130">
        <v>39455</v>
      </c>
      <c r="B434" s="51">
        <v>4291472607</v>
      </c>
      <c r="C434" s="51">
        <f t="shared" si="6"/>
        <v>4.2914726070000002</v>
      </c>
      <c r="D434" s="14">
        <v>3</v>
      </c>
    </row>
    <row r="435" spans="1:4">
      <c r="A435" s="130">
        <v>39456</v>
      </c>
      <c r="B435" s="51">
        <v>4294384729</v>
      </c>
      <c r="C435" s="51">
        <f t="shared" si="6"/>
        <v>4.2943847289999999</v>
      </c>
      <c r="D435" s="14">
        <v>3</v>
      </c>
    </row>
    <row r="436" spans="1:4">
      <c r="A436" s="130">
        <v>39457</v>
      </c>
      <c r="B436" s="51">
        <v>4291925635</v>
      </c>
      <c r="C436" s="51">
        <f t="shared" si="6"/>
        <v>4.2919256350000001</v>
      </c>
      <c r="D436" s="14">
        <v>3</v>
      </c>
    </row>
    <row r="437" spans="1:4">
      <c r="A437" s="130">
        <v>39458</v>
      </c>
      <c r="B437" s="51">
        <v>4286857039</v>
      </c>
      <c r="C437" s="51">
        <f t="shared" si="6"/>
        <v>4.286857039</v>
      </c>
      <c r="D437" s="14">
        <v>3</v>
      </c>
    </row>
    <row r="438" spans="1:4">
      <c r="A438" s="130">
        <v>39459</v>
      </c>
      <c r="B438" s="51">
        <v>4284115667</v>
      </c>
      <c r="C438" s="51">
        <f t="shared" si="6"/>
        <v>4.284115667</v>
      </c>
      <c r="D438" s="14">
        <v>3</v>
      </c>
    </row>
    <row r="439" spans="1:4">
      <c r="A439" s="130">
        <v>39460</v>
      </c>
      <c r="B439" s="51">
        <v>4281461380</v>
      </c>
      <c r="C439" s="51">
        <f t="shared" si="6"/>
        <v>4.2814613800000005</v>
      </c>
      <c r="D439" s="14">
        <v>4</v>
      </c>
    </row>
    <row r="440" spans="1:4">
      <c r="A440" s="130">
        <v>39461</v>
      </c>
      <c r="B440" s="51">
        <v>4268388989</v>
      </c>
      <c r="C440" s="51">
        <f t="shared" si="6"/>
        <v>4.268388989</v>
      </c>
      <c r="D440" s="14">
        <v>4</v>
      </c>
    </row>
    <row r="441" spans="1:4">
      <c r="A441" s="130">
        <v>39462</v>
      </c>
      <c r="B441" s="51">
        <v>4264546416</v>
      </c>
      <c r="C441" s="51">
        <f t="shared" si="6"/>
        <v>4.264546416</v>
      </c>
      <c r="D441" s="14">
        <v>4</v>
      </c>
    </row>
    <row r="442" spans="1:4">
      <c r="A442" s="130">
        <v>39463</v>
      </c>
      <c r="B442" s="51">
        <v>4270919796</v>
      </c>
      <c r="C442" s="51">
        <f t="shared" si="6"/>
        <v>4.2709197960000003</v>
      </c>
      <c r="D442" s="14">
        <v>4</v>
      </c>
    </row>
    <row r="443" spans="1:4">
      <c r="A443" s="130">
        <v>39464</v>
      </c>
      <c r="B443" s="51">
        <v>4265690032</v>
      </c>
      <c r="C443" s="51">
        <f t="shared" si="6"/>
        <v>4.2656900320000002</v>
      </c>
      <c r="D443" s="14">
        <v>4</v>
      </c>
    </row>
    <row r="444" spans="1:4">
      <c r="A444" s="130">
        <v>39465</v>
      </c>
      <c r="B444" s="51">
        <v>4264636253</v>
      </c>
      <c r="C444" s="51">
        <f t="shared" si="6"/>
        <v>4.2646362529999999</v>
      </c>
      <c r="D444" s="14">
        <v>4</v>
      </c>
    </row>
    <row r="445" spans="1:4">
      <c r="A445" s="130">
        <v>39466</v>
      </c>
      <c r="B445" s="51">
        <v>4262193235</v>
      </c>
      <c r="C445" s="51">
        <f t="shared" si="6"/>
        <v>4.2621932350000007</v>
      </c>
      <c r="D445" s="14">
        <v>4</v>
      </c>
    </row>
    <row r="446" spans="1:4">
      <c r="A446" s="130">
        <v>39467</v>
      </c>
      <c r="B446" s="51">
        <v>4260048431</v>
      </c>
      <c r="C446" s="51">
        <f t="shared" si="6"/>
        <v>4.2600484310000004</v>
      </c>
      <c r="D446" s="14">
        <v>4</v>
      </c>
    </row>
    <row r="447" spans="1:4">
      <c r="A447" s="130">
        <v>39468</v>
      </c>
      <c r="B447" s="51">
        <v>4232908058</v>
      </c>
      <c r="C447" s="51">
        <f t="shared" si="6"/>
        <v>4.2329080580000005</v>
      </c>
      <c r="D447" s="14">
        <v>4</v>
      </c>
    </row>
    <row r="448" spans="1:4">
      <c r="A448" s="130">
        <v>39469</v>
      </c>
      <c r="B448" s="51">
        <v>4206732750</v>
      </c>
      <c r="C448" s="51">
        <f t="shared" si="6"/>
        <v>4.2067327500000005</v>
      </c>
      <c r="D448" s="14">
        <v>4</v>
      </c>
    </row>
    <row r="449" spans="1:4">
      <c r="A449" s="130">
        <v>39470</v>
      </c>
      <c r="B449" s="51">
        <v>4194197305</v>
      </c>
      <c r="C449" s="51">
        <f t="shared" si="6"/>
        <v>4.1941973050000003</v>
      </c>
      <c r="D449" s="14">
        <v>4</v>
      </c>
    </row>
    <row r="450" spans="1:4">
      <c r="A450" s="130">
        <v>39471</v>
      </c>
      <c r="B450" s="51">
        <v>4185537561</v>
      </c>
      <c r="C450" s="51">
        <f t="shared" si="6"/>
        <v>4.1855375610000003</v>
      </c>
      <c r="D450" s="14">
        <v>4</v>
      </c>
    </row>
    <row r="451" spans="1:4">
      <c r="A451" s="130">
        <v>39472</v>
      </c>
      <c r="B451" s="51">
        <v>4177174145</v>
      </c>
      <c r="C451" s="51">
        <f t="shared" si="6"/>
        <v>4.1771741450000004</v>
      </c>
      <c r="D451" s="14">
        <v>4</v>
      </c>
    </row>
    <row r="452" spans="1:4">
      <c r="A452" s="130">
        <v>39473</v>
      </c>
      <c r="B452" s="51">
        <v>4172520142</v>
      </c>
      <c r="C452" s="51">
        <f t="shared" si="6"/>
        <v>4.1725201420000007</v>
      </c>
      <c r="D452" s="14">
        <v>4</v>
      </c>
    </row>
    <row r="453" spans="1:4">
      <c r="A453" s="130">
        <v>39474</v>
      </c>
      <c r="B453" s="51">
        <v>4167370124</v>
      </c>
      <c r="C453" s="51">
        <f t="shared" si="6"/>
        <v>4.1673701240000005</v>
      </c>
      <c r="D453" s="14">
        <v>4</v>
      </c>
    </row>
    <row r="454" spans="1:4">
      <c r="A454" s="130">
        <v>39475</v>
      </c>
      <c r="B454" s="51">
        <v>4148439973</v>
      </c>
      <c r="C454" s="51">
        <f t="shared" si="6"/>
        <v>4.1484399730000003</v>
      </c>
      <c r="D454" s="14">
        <v>4</v>
      </c>
    </row>
    <row r="455" spans="1:4">
      <c r="A455" s="130">
        <v>39476</v>
      </c>
      <c r="B455" s="51">
        <v>4136741699</v>
      </c>
      <c r="C455" s="51">
        <f t="shared" si="6"/>
        <v>4.1367416989999999</v>
      </c>
      <c r="D455" s="14">
        <v>4</v>
      </c>
    </row>
    <row r="456" spans="1:4">
      <c r="A456" s="130">
        <v>39477</v>
      </c>
      <c r="B456" s="51">
        <v>4139087192</v>
      </c>
      <c r="C456" s="51">
        <f t="shared" si="6"/>
        <v>4.1390871919999999</v>
      </c>
      <c r="D456" s="14">
        <v>4</v>
      </c>
    </row>
    <row r="457" spans="1:4">
      <c r="A457" s="130">
        <v>39478</v>
      </c>
      <c r="B457" s="51">
        <v>4135969496</v>
      </c>
      <c r="C457" s="51">
        <f t="shared" si="6"/>
        <v>4.1359694960000004</v>
      </c>
      <c r="D457" s="14">
        <v>4</v>
      </c>
    </row>
    <row r="458" spans="1:4">
      <c r="A458" s="130">
        <v>39479</v>
      </c>
      <c r="B458" s="51">
        <v>4130847552</v>
      </c>
      <c r="C458" s="51">
        <f t="shared" si="6"/>
        <v>4.1308475520000005</v>
      </c>
      <c r="D458" s="14">
        <v>4</v>
      </c>
    </row>
    <row r="459" spans="1:4">
      <c r="A459" s="130">
        <v>39480</v>
      </c>
      <c r="B459" s="51">
        <v>4128329416</v>
      </c>
      <c r="C459" s="51">
        <f t="shared" si="6"/>
        <v>4.1283294160000006</v>
      </c>
      <c r="D459" s="14">
        <v>4</v>
      </c>
    </row>
    <row r="460" spans="1:4">
      <c r="A460" s="130">
        <v>39481</v>
      </c>
      <c r="B460" s="51">
        <v>4125497815</v>
      </c>
      <c r="C460" s="51">
        <f t="shared" si="6"/>
        <v>4.1254978150000001</v>
      </c>
      <c r="D460" s="14">
        <v>4</v>
      </c>
    </row>
    <row r="461" spans="1:4">
      <c r="A461" s="130">
        <v>39482</v>
      </c>
      <c r="B461" s="51">
        <v>4084273112</v>
      </c>
      <c r="C461" s="51">
        <f t="shared" si="6"/>
        <v>4.084273112</v>
      </c>
      <c r="D461" s="14">
        <v>4</v>
      </c>
    </row>
    <row r="462" spans="1:4">
      <c r="A462" s="130">
        <v>39483</v>
      </c>
      <c r="B462" s="51">
        <v>4072142962</v>
      </c>
      <c r="C462" s="51">
        <f t="shared" ref="C462:C525" si="7">SUM(B462*0.000000001)</f>
        <v>4.072142962</v>
      </c>
      <c r="D462" s="14">
        <v>4</v>
      </c>
    </row>
    <row r="463" spans="1:4">
      <c r="A463" s="130">
        <v>39484</v>
      </c>
      <c r="B463" s="51">
        <v>4071208142</v>
      </c>
      <c r="C463" s="51">
        <f t="shared" si="7"/>
        <v>4.0712081420000006</v>
      </c>
      <c r="D463" s="14">
        <v>4</v>
      </c>
    </row>
    <row r="464" spans="1:4">
      <c r="A464" s="130">
        <v>39485</v>
      </c>
      <c r="B464" s="51">
        <v>4060278244</v>
      </c>
      <c r="C464" s="51">
        <f t="shared" si="7"/>
        <v>4.060278244</v>
      </c>
      <c r="D464" s="14">
        <v>4</v>
      </c>
    </row>
    <row r="465" spans="1:4">
      <c r="A465" s="130">
        <v>39486</v>
      </c>
      <c r="B465" s="51">
        <v>4051211722</v>
      </c>
      <c r="C465" s="51">
        <f t="shared" si="7"/>
        <v>4.0512117220000006</v>
      </c>
      <c r="D465" s="14">
        <v>3</v>
      </c>
    </row>
    <row r="466" spans="1:4">
      <c r="A466" s="130">
        <v>39487</v>
      </c>
      <c r="B466" s="51">
        <v>4048457444</v>
      </c>
      <c r="C466" s="51">
        <f t="shared" si="7"/>
        <v>4.0484574440000003</v>
      </c>
      <c r="D466" s="14">
        <v>3</v>
      </c>
    </row>
    <row r="467" spans="1:4">
      <c r="A467" s="130">
        <v>39488</v>
      </c>
      <c r="B467" s="51">
        <v>4048767424</v>
      </c>
      <c r="C467" s="51">
        <f t="shared" si="7"/>
        <v>4.0487674240000002</v>
      </c>
      <c r="D467" s="14">
        <v>3</v>
      </c>
    </row>
    <row r="468" spans="1:4">
      <c r="A468" s="130">
        <v>39489</v>
      </c>
      <c r="B468" s="51">
        <v>3881391075</v>
      </c>
      <c r="C468" s="51">
        <f t="shared" si="7"/>
        <v>3.8813910750000002</v>
      </c>
      <c r="D468" s="14">
        <v>3</v>
      </c>
    </row>
    <row r="469" spans="1:4">
      <c r="A469" s="130">
        <v>39490</v>
      </c>
      <c r="B469" s="51">
        <v>3802932034</v>
      </c>
      <c r="C469" s="51">
        <f t="shared" si="7"/>
        <v>3.8029320340000003</v>
      </c>
      <c r="D469" s="14">
        <v>3</v>
      </c>
    </row>
    <row r="470" spans="1:4">
      <c r="A470" s="130">
        <v>39491</v>
      </c>
      <c r="B470" s="51">
        <v>3775645931</v>
      </c>
      <c r="C470" s="51">
        <f t="shared" si="7"/>
        <v>3.7756459310000001</v>
      </c>
      <c r="D470" s="14">
        <v>3</v>
      </c>
    </row>
    <row r="471" spans="1:4">
      <c r="A471" s="130">
        <v>39492</v>
      </c>
      <c r="B471" s="51">
        <v>3735618998</v>
      </c>
      <c r="C471" s="51">
        <f t="shared" si="7"/>
        <v>3.7356189980000001</v>
      </c>
      <c r="D471" s="14">
        <v>3</v>
      </c>
    </row>
    <row r="472" spans="1:4">
      <c r="A472" s="130">
        <v>39493</v>
      </c>
      <c r="B472" s="51">
        <v>3714900088</v>
      </c>
      <c r="C472" s="51">
        <f t="shared" si="7"/>
        <v>3.7149000880000003</v>
      </c>
      <c r="D472" s="14">
        <v>3</v>
      </c>
    </row>
    <row r="473" spans="1:4">
      <c r="A473" s="130">
        <v>39494</v>
      </c>
      <c r="B473" s="51">
        <v>3709320840</v>
      </c>
      <c r="C473" s="51">
        <f t="shared" si="7"/>
        <v>3.7093208400000002</v>
      </c>
      <c r="D473" s="14">
        <v>3</v>
      </c>
    </row>
    <row r="474" spans="1:4">
      <c r="A474" s="130">
        <v>39495</v>
      </c>
      <c r="B474" s="51">
        <v>3709460770</v>
      </c>
      <c r="C474" s="51">
        <f t="shared" si="7"/>
        <v>3.7094607700000002</v>
      </c>
      <c r="D474" s="14">
        <v>3</v>
      </c>
    </row>
    <row r="475" spans="1:4">
      <c r="A475" s="130">
        <v>39496</v>
      </c>
      <c r="B475" s="51">
        <v>3657166274</v>
      </c>
      <c r="C475" s="51">
        <f t="shared" si="7"/>
        <v>3.6571662740000002</v>
      </c>
      <c r="D475" s="14">
        <v>3</v>
      </c>
    </row>
    <row r="476" spans="1:4">
      <c r="A476" s="130">
        <v>39497</v>
      </c>
      <c r="B476" s="51">
        <v>3627679248</v>
      </c>
      <c r="C476" s="51">
        <f t="shared" si="7"/>
        <v>3.6276792480000002</v>
      </c>
      <c r="D476" s="14">
        <v>3</v>
      </c>
    </row>
    <row r="477" spans="1:4">
      <c r="A477" s="130">
        <v>39498</v>
      </c>
      <c r="B477" s="51">
        <v>3617920261</v>
      </c>
      <c r="C477" s="51">
        <f t="shared" si="7"/>
        <v>3.6179202610000001</v>
      </c>
      <c r="D477" s="14">
        <v>3</v>
      </c>
    </row>
    <row r="478" spans="1:4">
      <c r="A478" s="130">
        <v>39499</v>
      </c>
      <c r="B478" s="51">
        <v>3607323480</v>
      </c>
      <c r="C478" s="51">
        <f t="shared" si="7"/>
        <v>3.6073234800000002</v>
      </c>
      <c r="D478" s="14">
        <v>3</v>
      </c>
    </row>
    <row r="479" spans="1:4">
      <c r="A479" s="130">
        <v>39500</v>
      </c>
      <c r="B479" s="51">
        <v>3597622220</v>
      </c>
      <c r="C479" s="51">
        <f t="shared" si="7"/>
        <v>3.5976222200000003</v>
      </c>
      <c r="D479" s="14">
        <v>5</v>
      </c>
    </row>
    <row r="480" spans="1:4">
      <c r="A480" s="130">
        <v>39501</v>
      </c>
      <c r="B480" s="51">
        <v>3595270937</v>
      </c>
      <c r="C480" s="51">
        <f t="shared" si="7"/>
        <v>3.5952709370000004</v>
      </c>
      <c r="D480" s="14">
        <v>5</v>
      </c>
    </row>
    <row r="481" spans="1:4">
      <c r="A481" s="130">
        <v>39502</v>
      </c>
      <c r="B481" s="51">
        <v>3593005487</v>
      </c>
      <c r="C481" s="51">
        <f t="shared" si="7"/>
        <v>3.5930054870000001</v>
      </c>
      <c r="D481" s="14">
        <v>5</v>
      </c>
    </row>
    <row r="482" spans="1:4">
      <c r="A482" s="130">
        <v>39503</v>
      </c>
      <c r="B482" s="51">
        <v>3560880796</v>
      </c>
      <c r="C482" s="51">
        <f t="shared" si="7"/>
        <v>3.5608807960000002</v>
      </c>
      <c r="D482" s="14">
        <v>5</v>
      </c>
    </row>
    <row r="483" spans="1:4">
      <c r="A483" s="130">
        <v>39504</v>
      </c>
      <c r="B483" s="51">
        <v>3547386105</v>
      </c>
      <c r="C483" s="51">
        <f t="shared" si="7"/>
        <v>3.5473861050000002</v>
      </c>
      <c r="D483" s="14">
        <v>5</v>
      </c>
    </row>
    <row r="484" spans="1:4">
      <c r="A484" s="130">
        <v>39505</v>
      </c>
      <c r="B484" s="51">
        <v>3544255410</v>
      </c>
      <c r="C484" s="51">
        <f t="shared" si="7"/>
        <v>3.5442554100000003</v>
      </c>
      <c r="D484" s="14">
        <v>5</v>
      </c>
    </row>
    <row r="485" spans="1:4">
      <c r="A485" s="130">
        <v>39506</v>
      </c>
      <c r="B485" s="51">
        <v>3537526184</v>
      </c>
      <c r="C485" s="51">
        <f t="shared" si="7"/>
        <v>3.5375261840000003</v>
      </c>
      <c r="D485" s="14">
        <v>5</v>
      </c>
    </row>
    <row r="486" spans="1:4">
      <c r="A486" s="130">
        <v>39507</v>
      </c>
      <c r="B486" s="51">
        <v>3533878438</v>
      </c>
      <c r="C486" s="51">
        <f t="shared" si="7"/>
        <v>3.5338784380000003</v>
      </c>
      <c r="D486" s="14">
        <v>0</v>
      </c>
    </row>
    <row r="487" spans="1:4">
      <c r="A487" s="130">
        <v>39508</v>
      </c>
      <c r="B487" s="51">
        <v>3532498627</v>
      </c>
      <c r="C487" s="51">
        <f t="shared" si="7"/>
        <v>3.5324986270000003</v>
      </c>
      <c r="D487" s="14">
        <v>0</v>
      </c>
    </row>
    <row r="488" spans="1:4">
      <c r="A488" s="130">
        <v>39509</v>
      </c>
      <c r="B488" s="51">
        <v>3531662989</v>
      </c>
      <c r="C488" s="51">
        <f t="shared" si="7"/>
        <v>3.5316629890000004</v>
      </c>
      <c r="D488" s="14">
        <v>0</v>
      </c>
    </row>
    <row r="489" spans="1:4">
      <c r="A489" s="130">
        <v>39510</v>
      </c>
      <c r="B489" s="51">
        <v>3508234427</v>
      </c>
      <c r="C489" s="51">
        <f t="shared" si="7"/>
        <v>3.5082344270000001</v>
      </c>
      <c r="D489" s="14">
        <v>0</v>
      </c>
    </row>
    <row r="490" spans="1:4">
      <c r="A490" s="130">
        <v>39511</v>
      </c>
      <c r="B490" s="51">
        <v>3456136522</v>
      </c>
      <c r="C490" s="51">
        <f t="shared" si="7"/>
        <v>3.4561365220000004</v>
      </c>
      <c r="D490" s="14">
        <v>0</v>
      </c>
    </row>
    <row r="491" spans="1:4">
      <c r="A491" s="130">
        <v>39512</v>
      </c>
      <c r="B491" s="51">
        <v>3451545115</v>
      </c>
      <c r="C491" s="51">
        <f t="shared" si="7"/>
        <v>3.4515451150000001</v>
      </c>
      <c r="D491" s="14">
        <v>0</v>
      </c>
    </row>
    <row r="492" spans="1:4">
      <c r="A492" s="130">
        <v>39513</v>
      </c>
      <c r="B492" s="51">
        <v>3442676072</v>
      </c>
      <c r="C492" s="51">
        <f t="shared" si="7"/>
        <v>3.4426760720000003</v>
      </c>
      <c r="D492" s="14">
        <v>0</v>
      </c>
    </row>
    <row r="493" spans="1:4">
      <c r="A493" s="130">
        <v>39514</v>
      </c>
      <c r="B493" s="51">
        <v>3432776264</v>
      </c>
      <c r="C493" s="51">
        <f t="shared" si="7"/>
        <v>3.4327762640000001</v>
      </c>
      <c r="D493" s="14">
        <v>0</v>
      </c>
    </row>
    <row r="494" spans="1:4">
      <c r="A494" s="130">
        <v>39515</v>
      </c>
      <c r="B494" s="51">
        <v>3431617583</v>
      </c>
      <c r="C494" s="51">
        <f t="shared" si="7"/>
        <v>3.4316175830000004</v>
      </c>
      <c r="D494" s="14">
        <v>0</v>
      </c>
    </row>
    <row r="495" spans="1:4">
      <c r="A495" s="130">
        <v>39516</v>
      </c>
      <c r="B495" s="51">
        <v>3431297789</v>
      </c>
      <c r="C495" s="51">
        <f t="shared" si="7"/>
        <v>3.4312977890000003</v>
      </c>
      <c r="D495" s="14">
        <v>0</v>
      </c>
    </row>
    <row r="496" spans="1:4">
      <c r="A496" s="130">
        <v>39517</v>
      </c>
      <c r="B496" s="51">
        <v>3405762424</v>
      </c>
      <c r="C496" s="51">
        <f t="shared" si="7"/>
        <v>3.4057624240000002</v>
      </c>
      <c r="D496" s="14">
        <v>0</v>
      </c>
    </row>
    <row r="497" spans="1:4">
      <c r="A497" s="130">
        <v>39518</v>
      </c>
      <c r="B497" s="51">
        <v>3391115019</v>
      </c>
      <c r="C497" s="51">
        <f t="shared" si="7"/>
        <v>3.3911150190000003</v>
      </c>
      <c r="D497" s="14">
        <v>0</v>
      </c>
    </row>
    <row r="498" spans="1:4">
      <c r="A498" s="130">
        <v>39519</v>
      </c>
      <c r="B498" s="51">
        <v>3387909300</v>
      </c>
      <c r="C498" s="51">
        <f t="shared" si="7"/>
        <v>3.3879093</v>
      </c>
      <c r="D498" s="14">
        <v>0</v>
      </c>
    </row>
    <row r="499" spans="1:4">
      <c r="A499" s="130">
        <v>39520</v>
      </c>
      <c r="B499" s="51">
        <v>3379697756</v>
      </c>
      <c r="C499" s="51">
        <f t="shared" si="7"/>
        <v>3.3796977560000001</v>
      </c>
      <c r="D499" s="14">
        <v>0</v>
      </c>
    </row>
    <row r="500" spans="1:4">
      <c r="A500" s="130">
        <v>39521</v>
      </c>
      <c r="B500" s="51">
        <v>3373091804</v>
      </c>
      <c r="C500" s="51">
        <f t="shared" si="7"/>
        <v>3.3730918040000004</v>
      </c>
      <c r="D500" s="14">
        <v>5</v>
      </c>
    </row>
    <row r="501" spans="1:4">
      <c r="A501" s="130">
        <v>39522</v>
      </c>
      <c r="B501" s="51">
        <v>3372298588</v>
      </c>
      <c r="C501" s="51">
        <f t="shared" si="7"/>
        <v>3.372298588</v>
      </c>
      <c r="D501" s="14">
        <v>5</v>
      </c>
    </row>
    <row r="502" spans="1:4">
      <c r="A502" s="130">
        <v>39523</v>
      </c>
      <c r="B502" s="51">
        <v>3371828490</v>
      </c>
      <c r="C502" s="51">
        <f t="shared" si="7"/>
        <v>3.3718284900000004</v>
      </c>
      <c r="D502" s="14">
        <v>5</v>
      </c>
    </row>
    <row r="503" spans="1:4">
      <c r="A503" s="130">
        <v>39524</v>
      </c>
      <c r="B503" s="51">
        <v>3287219823</v>
      </c>
      <c r="C503" s="51">
        <f t="shared" si="7"/>
        <v>3.287219823</v>
      </c>
      <c r="D503" s="14">
        <v>5</v>
      </c>
    </row>
    <row r="504" spans="1:4">
      <c r="A504" s="130">
        <v>39525</v>
      </c>
      <c r="B504" s="51">
        <v>3225955842</v>
      </c>
      <c r="C504" s="51">
        <f t="shared" si="7"/>
        <v>3.2259558420000003</v>
      </c>
      <c r="D504" s="14">
        <v>5</v>
      </c>
    </row>
    <row r="505" spans="1:4">
      <c r="A505" s="130">
        <v>39526</v>
      </c>
      <c r="B505" s="51">
        <v>3198798364</v>
      </c>
      <c r="C505" s="51">
        <f t="shared" si="7"/>
        <v>3.1987983640000004</v>
      </c>
      <c r="D505" s="14">
        <v>5</v>
      </c>
    </row>
    <row r="506" spans="1:4">
      <c r="A506" s="130">
        <v>39527</v>
      </c>
      <c r="B506" s="51">
        <v>3176585465</v>
      </c>
      <c r="C506" s="51">
        <f t="shared" si="7"/>
        <v>3.1765854650000001</v>
      </c>
      <c r="D506" s="14">
        <v>5</v>
      </c>
    </row>
    <row r="507" spans="1:4">
      <c r="A507" s="130">
        <v>39528</v>
      </c>
      <c r="B507" s="51">
        <v>3176281753</v>
      </c>
      <c r="C507" s="51">
        <f t="shared" si="7"/>
        <v>3.176281753</v>
      </c>
      <c r="D507" s="14">
        <v>5</v>
      </c>
    </row>
    <row r="508" spans="1:4">
      <c r="A508" s="130">
        <v>39529</v>
      </c>
      <c r="B508" s="51">
        <v>3175586924</v>
      </c>
      <c r="C508" s="51">
        <f t="shared" si="7"/>
        <v>3.1755869240000001</v>
      </c>
      <c r="D508" s="14">
        <v>5</v>
      </c>
    </row>
    <row r="509" spans="1:4">
      <c r="A509" s="130">
        <v>39530</v>
      </c>
      <c r="B509" s="51">
        <v>3174830233</v>
      </c>
      <c r="C509" s="51">
        <f t="shared" si="7"/>
        <v>3.1748302330000002</v>
      </c>
      <c r="D509" s="14">
        <v>5</v>
      </c>
    </row>
    <row r="510" spans="1:4">
      <c r="A510" s="130">
        <v>39531</v>
      </c>
      <c r="B510" s="51">
        <v>3173610324</v>
      </c>
      <c r="C510" s="51">
        <f t="shared" si="7"/>
        <v>3.1736103240000002</v>
      </c>
      <c r="D510" s="14">
        <v>5</v>
      </c>
    </row>
    <row r="511" spans="1:4">
      <c r="A511" s="130">
        <v>39532</v>
      </c>
      <c r="B511" s="51">
        <v>3097470077</v>
      </c>
      <c r="C511" s="51">
        <f t="shared" si="7"/>
        <v>3.0974700770000001</v>
      </c>
      <c r="D511" s="14">
        <v>5</v>
      </c>
    </row>
    <row r="512" spans="1:4">
      <c r="A512" s="130">
        <v>39533</v>
      </c>
      <c r="B512" s="51">
        <v>3062699703</v>
      </c>
      <c r="C512" s="51">
        <f t="shared" si="7"/>
        <v>3.0626997030000003</v>
      </c>
      <c r="D512" s="14">
        <v>5</v>
      </c>
    </row>
    <row r="513" spans="1:4">
      <c r="A513" s="130">
        <v>39534</v>
      </c>
      <c r="B513" s="51">
        <v>3034477358</v>
      </c>
      <c r="C513" s="51">
        <f t="shared" si="7"/>
        <v>3.0344773580000002</v>
      </c>
      <c r="D513" s="14">
        <v>5</v>
      </c>
    </row>
    <row r="514" spans="1:4">
      <c r="A514" s="130">
        <v>39535</v>
      </c>
      <c r="B514" s="51">
        <v>2994091720</v>
      </c>
      <c r="C514" s="51">
        <f t="shared" si="7"/>
        <v>2.9940917200000001</v>
      </c>
      <c r="D514" s="14">
        <v>5</v>
      </c>
    </row>
    <row r="515" spans="1:4">
      <c r="A515" s="130">
        <v>39536</v>
      </c>
      <c r="B515" s="51">
        <v>2993166473</v>
      </c>
      <c r="C515" s="51">
        <f t="shared" si="7"/>
        <v>2.993166473</v>
      </c>
      <c r="D515" s="14">
        <v>5</v>
      </c>
    </row>
    <row r="516" spans="1:4">
      <c r="A516" s="130">
        <v>39537</v>
      </c>
      <c r="B516" s="51">
        <v>2992800044</v>
      </c>
      <c r="C516" s="51">
        <f t="shared" si="7"/>
        <v>2.992800044</v>
      </c>
      <c r="D516" s="14">
        <v>5</v>
      </c>
    </row>
    <row r="517" spans="1:4">
      <c r="A517" s="130">
        <v>39538</v>
      </c>
      <c r="B517" s="51">
        <v>2802143939</v>
      </c>
      <c r="C517" s="51">
        <f t="shared" si="7"/>
        <v>2.802143939</v>
      </c>
      <c r="D517" s="14">
        <v>5</v>
      </c>
    </row>
    <row r="518" spans="1:4">
      <c r="A518" s="130">
        <v>39539</v>
      </c>
      <c r="B518" s="51">
        <v>2742782611</v>
      </c>
      <c r="C518" s="51">
        <f t="shared" si="7"/>
        <v>2.742782611</v>
      </c>
      <c r="D518" s="14">
        <v>5</v>
      </c>
    </row>
    <row r="519" spans="1:4">
      <c r="A519" s="130">
        <v>39540</v>
      </c>
      <c r="B519" s="51">
        <v>2698364017</v>
      </c>
      <c r="C519" s="51">
        <f t="shared" si="7"/>
        <v>2.6983640170000003</v>
      </c>
      <c r="D519" s="14">
        <v>5</v>
      </c>
    </row>
    <row r="520" spans="1:4">
      <c r="A520" s="130">
        <v>39541</v>
      </c>
      <c r="B520" s="51">
        <v>2647146060</v>
      </c>
      <c r="C520" s="51">
        <f t="shared" si="7"/>
        <v>2.6471460600000003</v>
      </c>
      <c r="D520" s="14">
        <v>5</v>
      </c>
    </row>
    <row r="521" spans="1:4">
      <c r="A521" s="130">
        <v>39542</v>
      </c>
      <c r="B521" s="51">
        <v>2618343593</v>
      </c>
      <c r="C521" s="51">
        <f t="shared" si="7"/>
        <v>2.6183435930000001</v>
      </c>
      <c r="D521" s="14">
        <v>4</v>
      </c>
    </row>
    <row r="522" spans="1:4">
      <c r="A522" s="130">
        <v>39543</v>
      </c>
      <c r="B522" s="51">
        <v>2617750211</v>
      </c>
      <c r="C522" s="51">
        <f t="shared" si="7"/>
        <v>2.6177502110000002</v>
      </c>
      <c r="D522" s="14">
        <v>4</v>
      </c>
    </row>
    <row r="523" spans="1:4">
      <c r="A523" s="130">
        <v>39544</v>
      </c>
      <c r="B523" s="51">
        <v>2615294074</v>
      </c>
      <c r="C523" s="51">
        <f t="shared" si="7"/>
        <v>2.6152940740000004</v>
      </c>
      <c r="D523" s="14">
        <v>4</v>
      </c>
    </row>
    <row r="524" spans="1:4">
      <c r="A524" s="130">
        <v>39545</v>
      </c>
      <c r="B524" s="51">
        <v>2551985525</v>
      </c>
      <c r="C524" s="51">
        <f t="shared" si="7"/>
        <v>2.5519855250000001</v>
      </c>
      <c r="D524" s="14">
        <v>4</v>
      </c>
    </row>
    <row r="525" spans="1:4">
      <c r="A525" s="130">
        <v>39546</v>
      </c>
      <c r="B525" s="51">
        <v>2524918744</v>
      </c>
      <c r="C525" s="51">
        <f t="shared" si="7"/>
        <v>2.5249187440000003</v>
      </c>
      <c r="D525" s="14">
        <v>4</v>
      </c>
    </row>
    <row r="526" spans="1:4">
      <c r="A526" s="130">
        <v>39547</v>
      </c>
      <c r="B526" s="51">
        <v>2515315276</v>
      </c>
      <c r="C526" s="51">
        <f t="shared" ref="C526:C589" si="8">SUM(B526*0.000000001)</f>
        <v>2.5153152760000004</v>
      </c>
      <c r="D526" s="14">
        <v>4</v>
      </c>
    </row>
    <row r="527" spans="1:4">
      <c r="A527" s="130">
        <v>39548</v>
      </c>
      <c r="B527" s="51">
        <v>2500951992</v>
      </c>
      <c r="C527" s="51">
        <f t="shared" si="8"/>
        <v>2.5009519920000001</v>
      </c>
      <c r="D527" s="14">
        <v>4</v>
      </c>
    </row>
    <row r="528" spans="1:4">
      <c r="A528" s="130">
        <v>39549</v>
      </c>
      <c r="B528" s="51">
        <v>2490340337</v>
      </c>
      <c r="C528" s="51">
        <f t="shared" si="8"/>
        <v>2.4903403370000001</v>
      </c>
      <c r="D528" s="14">
        <v>4</v>
      </c>
    </row>
    <row r="529" spans="1:4">
      <c r="A529" s="130">
        <v>39550</v>
      </c>
      <c r="B529" s="51">
        <v>2488620219</v>
      </c>
      <c r="C529" s="51">
        <f t="shared" si="8"/>
        <v>2.488620219</v>
      </c>
      <c r="D529" s="14">
        <v>4</v>
      </c>
    </row>
    <row r="530" spans="1:4">
      <c r="A530" s="130">
        <v>39551</v>
      </c>
      <c r="B530" s="51">
        <v>2487260519</v>
      </c>
      <c r="C530" s="51">
        <f t="shared" si="8"/>
        <v>2.4872605190000003</v>
      </c>
      <c r="D530" s="14">
        <v>4</v>
      </c>
    </row>
    <row r="531" spans="1:4">
      <c r="A531" s="130">
        <v>39552</v>
      </c>
      <c r="B531" s="51">
        <v>2449784362</v>
      </c>
      <c r="C531" s="51">
        <f t="shared" si="8"/>
        <v>2.4497843619999999</v>
      </c>
      <c r="D531" s="14">
        <v>4</v>
      </c>
    </row>
    <row r="532" spans="1:4">
      <c r="A532" s="130">
        <v>39553</v>
      </c>
      <c r="B532" s="51">
        <v>2432092186</v>
      </c>
      <c r="C532" s="51">
        <f t="shared" si="8"/>
        <v>2.4320921860000002</v>
      </c>
      <c r="D532" s="14">
        <v>4</v>
      </c>
    </row>
    <row r="533" spans="1:4">
      <c r="A533" s="130">
        <v>39554</v>
      </c>
      <c r="B533" s="51">
        <v>2423601797</v>
      </c>
      <c r="C533" s="51">
        <f t="shared" si="8"/>
        <v>2.4236017970000003</v>
      </c>
      <c r="D533" s="14">
        <v>4</v>
      </c>
    </row>
    <row r="534" spans="1:4">
      <c r="A534" s="130">
        <v>39555</v>
      </c>
      <c r="B534" s="51">
        <v>2413086731</v>
      </c>
      <c r="C534" s="51">
        <f t="shared" si="8"/>
        <v>2.4130867309999999</v>
      </c>
      <c r="D534" s="14">
        <v>4</v>
      </c>
    </row>
    <row r="535" spans="1:4">
      <c r="A535" s="130">
        <v>39556</v>
      </c>
      <c r="B535" s="51">
        <v>2405484011</v>
      </c>
      <c r="C535" s="51">
        <f t="shared" si="8"/>
        <v>2.405484011</v>
      </c>
      <c r="D535" s="14">
        <v>4</v>
      </c>
    </row>
    <row r="536" spans="1:4">
      <c r="A536" s="130">
        <v>39557</v>
      </c>
      <c r="B536" s="51">
        <v>2403520045</v>
      </c>
      <c r="C536" s="51">
        <f t="shared" si="8"/>
        <v>2.403520045</v>
      </c>
      <c r="D536" s="14">
        <v>4</v>
      </c>
    </row>
    <row r="537" spans="1:4">
      <c r="A537" s="130">
        <v>39558</v>
      </c>
      <c r="B537" s="51">
        <v>2401302900</v>
      </c>
      <c r="C537" s="51">
        <f t="shared" si="8"/>
        <v>2.4013029000000001</v>
      </c>
      <c r="D537" s="14">
        <v>4</v>
      </c>
    </row>
    <row r="538" spans="1:4">
      <c r="A538" s="130">
        <v>39559</v>
      </c>
      <c r="B538" s="51">
        <v>2374407876</v>
      </c>
      <c r="C538" s="51">
        <f t="shared" si="8"/>
        <v>2.3744078760000003</v>
      </c>
      <c r="D538" s="14">
        <v>4</v>
      </c>
    </row>
    <row r="539" spans="1:4">
      <c r="A539" s="130">
        <v>39560</v>
      </c>
      <c r="B539" s="51">
        <v>2364370705</v>
      </c>
      <c r="C539" s="51">
        <f t="shared" si="8"/>
        <v>2.3643707050000002</v>
      </c>
      <c r="D539" s="14">
        <v>4</v>
      </c>
    </row>
    <row r="540" spans="1:4">
      <c r="A540" s="130">
        <v>39561</v>
      </c>
      <c r="B540" s="51">
        <v>2360429732</v>
      </c>
      <c r="C540" s="51">
        <f t="shared" si="8"/>
        <v>2.3604297320000001</v>
      </c>
      <c r="D540" s="14">
        <v>4</v>
      </c>
    </row>
    <row r="541" spans="1:4">
      <c r="A541" s="130">
        <v>39562</v>
      </c>
      <c r="B541" s="51">
        <v>2356810136</v>
      </c>
      <c r="C541" s="51">
        <f t="shared" si="8"/>
        <v>2.356810136</v>
      </c>
      <c r="D541" s="14">
        <v>4</v>
      </c>
    </row>
    <row r="542" spans="1:4">
      <c r="A542" s="130">
        <v>39563</v>
      </c>
      <c r="B542" s="51">
        <v>2352134235</v>
      </c>
      <c r="C542" s="51">
        <f t="shared" si="8"/>
        <v>2.3521342350000003</v>
      </c>
      <c r="D542" s="14">
        <v>5</v>
      </c>
    </row>
    <row r="543" spans="1:4">
      <c r="A543" s="130">
        <v>39564</v>
      </c>
      <c r="B543" s="51">
        <v>2350998413</v>
      </c>
      <c r="C543" s="51">
        <f t="shared" si="8"/>
        <v>2.3509984130000001</v>
      </c>
      <c r="D543" s="14">
        <v>5</v>
      </c>
    </row>
    <row r="544" spans="1:4">
      <c r="A544" s="130">
        <v>39565</v>
      </c>
      <c r="B544" s="51">
        <v>2350564808</v>
      </c>
      <c r="C544" s="51">
        <f t="shared" si="8"/>
        <v>2.3505648080000001</v>
      </c>
      <c r="D544" s="14">
        <v>5</v>
      </c>
    </row>
    <row r="545" spans="1:4">
      <c r="A545" s="130">
        <v>39566</v>
      </c>
      <c r="B545" s="51">
        <v>2333165769</v>
      </c>
      <c r="C545" s="51">
        <f t="shared" si="8"/>
        <v>2.3331657690000003</v>
      </c>
      <c r="D545" s="14">
        <v>5</v>
      </c>
    </row>
    <row r="546" spans="1:4">
      <c r="A546" s="130">
        <v>39567</v>
      </c>
      <c r="B546" s="51">
        <v>2329267006</v>
      </c>
      <c r="C546" s="51">
        <f t="shared" si="8"/>
        <v>2.3292670060000003</v>
      </c>
      <c r="D546" s="14">
        <v>5</v>
      </c>
    </row>
    <row r="547" spans="1:4">
      <c r="A547" s="130">
        <v>39568</v>
      </c>
      <c r="B547" s="51">
        <v>2329927201</v>
      </c>
      <c r="C547" s="51">
        <f t="shared" si="8"/>
        <v>2.3299272010000003</v>
      </c>
      <c r="D547" s="14">
        <v>5</v>
      </c>
    </row>
    <row r="548" spans="1:4">
      <c r="A548" s="130">
        <v>39569</v>
      </c>
      <c r="B548" s="51">
        <v>2320752619</v>
      </c>
      <c r="C548" s="51">
        <f t="shared" si="8"/>
        <v>2.3207526190000003</v>
      </c>
      <c r="D548" s="14">
        <v>5</v>
      </c>
    </row>
    <row r="549" spans="1:4">
      <c r="A549" s="130">
        <v>39570</v>
      </c>
      <c r="B549" s="51">
        <v>2317675585</v>
      </c>
      <c r="C549" s="51">
        <f t="shared" si="8"/>
        <v>2.3176755849999999</v>
      </c>
      <c r="D549" s="14">
        <v>5</v>
      </c>
    </row>
    <row r="550" spans="1:4">
      <c r="A550" s="130">
        <v>39571</v>
      </c>
      <c r="B550" s="51">
        <v>2315603814</v>
      </c>
      <c r="C550" s="51">
        <f t="shared" si="8"/>
        <v>2.3156038140000001</v>
      </c>
      <c r="D550" s="14">
        <v>5</v>
      </c>
    </row>
    <row r="551" spans="1:4">
      <c r="A551" s="130">
        <v>39572</v>
      </c>
      <c r="B551" s="51">
        <v>2311615359</v>
      </c>
      <c r="C551" s="51">
        <f t="shared" si="8"/>
        <v>2.3116153590000001</v>
      </c>
      <c r="D551" s="14">
        <v>5</v>
      </c>
    </row>
    <row r="552" spans="1:4">
      <c r="A552" s="130">
        <v>39573</v>
      </c>
      <c r="B552" s="51">
        <v>2309054567</v>
      </c>
      <c r="C552" s="51">
        <f t="shared" si="8"/>
        <v>2.309054567</v>
      </c>
      <c r="D552" s="14">
        <v>5</v>
      </c>
    </row>
    <row r="553" spans="1:4">
      <c r="A553" s="130">
        <v>39574</v>
      </c>
      <c r="B553" s="51">
        <v>2295022637</v>
      </c>
      <c r="C553" s="51">
        <f t="shared" si="8"/>
        <v>2.2950226370000002</v>
      </c>
      <c r="D553" s="14">
        <v>5</v>
      </c>
    </row>
    <row r="554" spans="1:4">
      <c r="A554" s="130">
        <v>39575</v>
      </c>
      <c r="B554" s="51">
        <v>2289373107</v>
      </c>
      <c r="C554" s="51">
        <f t="shared" si="8"/>
        <v>2.2893731070000003</v>
      </c>
      <c r="D554" s="14">
        <v>5</v>
      </c>
    </row>
    <row r="555" spans="1:4">
      <c r="A555" s="130">
        <v>39576</v>
      </c>
      <c r="B555" s="51">
        <v>2289129914</v>
      </c>
      <c r="C555" s="51">
        <f t="shared" si="8"/>
        <v>2.2891299140000001</v>
      </c>
      <c r="D555" s="14">
        <v>5</v>
      </c>
    </row>
    <row r="556" spans="1:4">
      <c r="A556" s="130">
        <v>39577</v>
      </c>
      <c r="B556" s="51">
        <v>2286523229</v>
      </c>
      <c r="C556" s="51">
        <f t="shared" si="8"/>
        <v>2.2865232290000002</v>
      </c>
      <c r="D556" s="14">
        <v>5</v>
      </c>
    </row>
    <row r="557" spans="1:4">
      <c r="A557" s="130">
        <v>39578</v>
      </c>
      <c r="B557" s="51">
        <v>2284758623</v>
      </c>
      <c r="C557" s="51">
        <f t="shared" si="8"/>
        <v>2.2847586230000001</v>
      </c>
      <c r="D557" s="14">
        <v>5</v>
      </c>
    </row>
    <row r="558" spans="1:4">
      <c r="A558" s="130">
        <v>39579</v>
      </c>
      <c r="B558" s="51">
        <v>2282992757</v>
      </c>
      <c r="C558" s="51">
        <f t="shared" si="8"/>
        <v>2.2829927570000002</v>
      </c>
      <c r="D558" s="14">
        <v>5</v>
      </c>
    </row>
    <row r="559" spans="1:4">
      <c r="A559" s="130">
        <v>39580</v>
      </c>
      <c r="B559" s="51">
        <v>2273488142</v>
      </c>
      <c r="C559" s="51">
        <f t="shared" si="8"/>
        <v>2.2734881420000002</v>
      </c>
      <c r="D559" s="14">
        <v>5</v>
      </c>
    </row>
    <row r="560" spans="1:4">
      <c r="A560" s="130">
        <v>39581</v>
      </c>
      <c r="B560" s="51">
        <v>2267235893</v>
      </c>
      <c r="C560" s="51">
        <f t="shared" si="8"/>
        <v>2.2672358930000001</v>
      </c>
      <c r="D560" s="14">
        <v>5</v>
      </c>
    </row>
    <row r="561" spans="1:4">
      <c r="A561" s="130">
        <v>39582</v>
      </c>
      <c r="B561" s="51">
        <v>2267780070</v>
      </c>
      <c r="C561" s="51">
        <f t="shared" si="8"/>
        <v>2.2677800700000001</v>
      </c>
      <c r="D561" s="14">
        <v>5</v>
      </c>
    </row>
    <row r="562" spans="1:4">
      <c r="A562" s="130">
        <v>39583</v>
      </c>
      <c r="B562" s="51">
        <v>2264485027</v>
      </c>
      <c r="C562" s="51">
        <f t="shared" si="8"/>
        <v>2.2644850270000001</v>
      </c>
      <c r="D562" s="14">
        <v>5</v>
      </c>
    </row>
    <row r="563" spans="1:4">
      <c r="A563" s="130">
        <v>39584</v>
      </c>
      <c r="B563" s="51">
        <v>2261487745</v>
      </c>
      <c r="C563" s="51">
        <f t="shared" si="8"/>
        <v>2.2614877450000002</v>
      </c>
      <c r="D563" s="14">
        <v>4</v>
      </c>
    </row>
    <row r="564" spans="1:4">
      <c r="A564" s="130">
        <v>39585</v>
      </c>
      <c r="B564" s="51">
        <v>2258396750</v>
      </c>
      <c r="C564" s="51">
        <f t="shared" si="8"/>
        <v>2.2583967500000002</v>
      </c>
      <c r="D564" s="14">
        <v>4</v>
      </c>
    </row>
    <row r="565" spans="1:4">
      <c r="A565" s="130">
        <v>39586</v>
      </c>
      <c r="B565" s="51">
        <v>2256108234</v>
      </c>
      <c r="C565" s="51">
        <f t="shared" si="8"/>
        <v>2.256108234</v>
      </c>
      <c r="D565" s="14">
        <v>4</v>
      </c>
    </row>
    <row r="566" spans="1:4">
      <c r="A566" s="130">
        <v>39587</v>
      </c>
      <c r="B566" s="51">
        <v>2239730587</v>
      </c>
      <c r="C566" s="51">
        <f t="shared" si="8"/>
        <v>2.2397305869999999</v>
      </c>
      <c r="D566" s="14">
        <v>4</v>
      </c>
    </row>
    <row r="567" spans="1:4">
      <c r="A567" s="130">
        <v>39588</v>
      </c>
      <c r="B567" s="51">
        <v>2231687177</v>
      </c>
      <c r="C567" s="51">
        <f t="shared" si="8"/>
        <v>2.231687177</v>
      </c>
      <c r="D567" s="14">
        <v>4</v>
      </c>
    </row>
    <row r="568" spans="1:4">
      <c r="A568" s="130">
        <v>39589</v>
      </c>
      <c r="B568" s="51">
        <v>2234105437</v>
      </c>
      <c r="C568" s="51">
        <f t="shared" si="8"/>
        <v>2.2341054370000002</v>
      </c>
      <c r="D568" s="14">
        <v>4</v>
      </c>
    </row>
    <row r="569" spans="1:4">
      <c r="A569" s="130">
        <v>39590</v>
      </c>
      <c r="B569" s="51">
        <v>2230517536</v>
      </c>
      <c r="C569" s="51">
        <f t="shared" si="8"/>
        <v>2.2305175360000002</v>
      </c>
      <c r="D569" s="14">
        <v>4</v>
      </c>
    </row>
    <row r="570" spans="1:4">
      <c r="A570" s="130">
        <v>39591</v>
      </c>
      <c r="B570" s="51">
        <v>2231338701</v>
      </c>
      <c r="C570" s="51">
        <f t="shared" si="8"/>
        <v>2.2313387010000003</v>
      </c>
      <c r="D570" s="14">
        <v>4</v>
      </c>
    </row>
    <row r="571" spans="1:4">
      <c r="A571" s="130">
        <v>39592</v>
      </c>
      <c r="B571" s="51">
        <v>2229933545</v>
      </c>
      <c r="C571" s="51">
        <f t="shared" si="8"/>
        <v>2.2299335450000002</v>
      </c>
      <c r="D571" s="14">
        <v>4</v>
      </c>
    </row>
    <row r="572" spans="1:4">
      <c r="A572" s="130">
        <v>39593</v>
      </c>
      <c r="B572" s="51">
        <v>2227424246</v>
      </c>
      <c r="C572" s="51">
        <f t="shared" si="8"/>
        <v>2.227424246</v>
      </c>
      <c r="D572" s="14">
        <v>4</v>
      </c>
    </row>
    <row r="573" spans="1:4">
      <c r="A573" s="130">
        <v>39594</v>
      </c>
      <c r="B573" s="51">
        <v>2224983378</v>
      </c>
      <c r="C573" s="51">
        <f t="shared" si="8"/>
        <v>2.2249833780000001</v>
      </c>
      <c r="D573" s="14">
        <v>4</v>
      </c>
    </row>
    <row r="574" spans="1:4">
      <c r="A574" s="130">
        <v>39595</v>
      </c>
      <c r="B574" s="51">
        <v>2211041238</v>
      </c>
      <c r="C574" s="51">
        <f t="shared" si="8"/>
        <v>2.211041238</v>
      </c>
      <c r="D574" s="14">
        <v>4</v>
      </c>
    </row>
    <row r="575" spans="1:4">
      <c r="A575" s="130">
        <v>39596</v>
      </c>
      <c r="B575" s="51">
        <v>2205557948</v>
      </c>
      <c r="C575" s="51">
        <f t="shared" si="8"/>
        <v>2.205557948</v>
      </c>
      <c r="D575" s="14">
        <v>4</v>
      </c>
    </row>
    <row r="576" spans="1:4">
      <c r="A576" s="130">
        <v>39597</v>
      </c>
      <c r="B576" s="51">
        <v>2208698380</v>
      </c>
      <c r="C576" s="51">
        <f t="shared" si="8"/>
        <v>2.20869838</v>
      </c>
      <c r="D576" s="14">
        <v>4</v>
      </c>
    </row>
    <row r="577" spans="1:4">
      <c r="A577" s="130">
        <v>39598</v>
      </c>
      <c r="B577" s="51">
        <v>2207073723</v>
      </c>
      <c r="C577" s="51">
        <f t="shared" si="8"/>
        <v>2.2070737230000002</v>
      </c>
      <c r="D577" s="14">
        <v>4</v>
      </c>
    </row>
    <row r="578" spans="1:4">
      <c r="A578" s="130">
        <v>39599</v>
      </c>
      <c r="B578" s="51">
        <v>2206509455</v>
      </c>
      <c r="C578" s="51">
        <f t="shared" si="8"/>
        <v>2.206509455</v>
      </c>
      <c r="D578" s="14">
        <v>4</v>
      </c>
    </row>
    <row r="579" spans="1:4">
      <c r="A579" s="130">
        <v>39600</v>
      </c>
      <c r="B579" s="51">
        <v>2205326749</v>
      </c>
      <c r="C579" s="51">
        <f t="shared" si="8"/>
        <v>2.2053267490000001</v>
      </c>
      <c r="D579" s="14">
        <v>4</v>
      </c>
    </row>
    <row r="580" spans="1:4">
      <c r="A580" s="130">
        <v>39601</v>
      </c>
      <c r="B580" s="51">
        <v>2200182764</v>
      </c>
      <c r="C580" s="51">
        <f t="shared" si="8"/>
        <v>2.200182764</v>
      </c>
      <c r="D580" s="14">
        <v>4</v>
      </c>
    </row>
    <row r="581" spans="1:4">
      <c r="A581" s="130">
        <v>39602</v>
      </c>
      <c r="B581" s="51">
        <v>2194633531</v>
      </c>
      <c r="C581" s="51">
        <f t="shared" si="8"/>
        <v>2.194633531</v>
      </c>
      <c r="D581" s="14">
        <v>4</v>
      </c>
    </row>
    <row r="582" spans="1:4">
      <c r="A582" s="130">
        <v>39603</v>
      </c>
      <c r="B582" s="51">
        <v>2197585071</v>
      </c>
      <c r="C582" s="51">
        <f t="shared" si="8"/>
        <v>2.1975850710000002</v>
      </c>
      <c r="D582" s="14">
        <v>4</v>
      </c>
    </row>
    <row r="583" spans="1:4">
      <c r="A583" s="130">
        <v>39604</v>
      </c>
      <c r="B583" s="51">
        <v>2200419625</v>
      </c>
      <c r="C583" s="51">
        <f t="shared" si="8"/>
        <v>2.2004196250000003</v>
      </c>
      <c r="D583" s="14">
        <v>4</v>
      </c>
    </row>
    <row r="584" spans="1:4">
      <c r="A584" s="130">
        <v>39605</v>
      </c>
      <c r="B584" s="51">
        <v>2206748722</v>
      </c>
      <c r="C584" s="51">
        <f t="shared" si="8"/>
        <v>2.2067487219999999</v>
      </c>
      <c r="D584" s="14">
        <v>4</v>
      </c>
    </row>
    <row r="585" spans="1:4">
      <c r="A585" s="130">
        <v>39606</v>
      </c>
      <c r="B585" s="51">
        <v>2212601462</v>
      </c>
      <c r="C585" s="51">
        <f t="shared" si="8"/>
        <v>2.2126014620000003</v>
      </c>
      <c r="D585" s="14">
        <v>4</v>
      </c>
    </row>
    <row r="586" spans="1:4">
      <c r="A586" s="130">
        <v>39607</v>
      </c>
      <c r="B586" s="51">
        <v>2214897481</v>
      </c>
      <c r="C586" s="51">
        <f t="shared" si="8"/>
        <v>2.2148974809999999</v>
      </c>
      <c r="D586" s="14">
        <v>4</v>
      </c>
    </row>
    <row r="587" spans="1:4">
      <c r="A587" s="130">
        <v>39608</v>
      </c>
      <c r="B587" s="51">
        <v>2212028265</v>
      </c>
      <c r="C587" s="51">
        <f t="shared" si="8"/>
        <v>2.2120282650000003</v>
      </c>
      <c r="D587" s="14">
        <v>4</v>
      </c>
    </row>
    <row r="588" spans="1:4">
      <c r="A588" s="130">
        <v>39609</v>
      </c>
      <c r="B588" s="51">
        <v>2211444144</v>
      </c>
      <c r="C588" s="51">
        <f t="shared" si="8"/>
        <v>2.2114441440000001</v>
      </c>
      <c r="D588" s="14">
        <v>4</v>
      </c>
    </row>
    <row r="589" spans="1:4">
      <c r="A589" s="130">
        <v>39610</v>
      </c>
      <c r="B589" s="51">
        <v>2215178464</v>
      </c>
      <c r="C589" s="51">
        <f t="shared" si="8"/>
        <v>2.2151784640000001</v>
      </c>
      <c r="D589" s="14">
        <v>4</v>
      </c>
    </row>
    <row r="590" spans="1:4">
      <c r="A590" s="130">
        <v>39611</v>
      </c>
      <c r="B590" s="51">
        <v>2218284002</v>
      </c>
      <c r="C590" s="51">
        <f t="shared" ref="C590:C653" si="9">SUM(B590*0.000000001)</f>
        <v>2.2182840020000003</v>
      </c>
      <c r="D590" s="14">
        <v>4</v>
      </c>
    </row>
    <row r="591" spans="1:4">
      <c r="A591" s="130">
        <v>39612</v>
      </c>
      <c r="B591" s="51">
        <v>2220582185</v>
      </c>
      <c r="C591" s="51">
        <f t="shared" si="9"/>
        <v>2.220582185</v>
      </c>
      <c r="D591" s="14">
        <v>4</v>
      </c>
    </row>
    <row r="592" spans="1:4">
      <c r="A592" s="130">
        <v>39613</v>
      </c>
      <c r="B592" s="51">
        <v>2224058932</v>
      </c>
      <c r="C592" s="51">
        <f t="shared" si="9"/>
        <v>2.2240589320000002</v>
      </c>
      <c r="D592" s="14">
        <v>4</v>
      </c>
    </row>
    <row r="593" spans="1:4">
      <c r="A593" s="130">
        <v>39614</v>
      </c>
      <c r="B593" s="51">
        <v>2224856881</v>
      </c>
      <c r="C593" s="51">
        <f t="shared" si="9"/>
        <v>2.224856881</v>
      </c>
      <c r="D593" s="14">
        <v>4</v>
      </c>
    </row>
    <row r="594" spans="1:4">
      <c r="A594" s="130">
        <v>39615</v>
      </c>
      <c r="B594" s="51">
        <v>2215769070</v>
      </c>
      <c r="C594" s="51">
        <f t="shared" si="9"/>
        <v>2.2157690700000003</v>
      </c>
      <c r="D594" s="14">
        <v>4</v>
      </c>
    </row>
    <row r="595" spans="1:4">
      <c r="A595" s="130">
        <v>39616</v>
      </c>
      <c r="B595" s="51">
        <v>2213374135</v>
      </c>
      <c r="C595" s="51">
        <f t="shared" si="9"/>
        <v>2.213374135</v>
      </c>
      <c r="D595" s="14">
        <v>4</v>
      </c>
    </row>
    <row r="596" spans="1:4">
      <c r="A596" s="130">
        <v>39617</v>
      </c>
      <c r="B596" s="51">
        <v>2214802566</v>
      </c>
      <c r="C596" s="51">
        <f t="shared" si="9"/>
        <v>2.2148025659999999</v>
      </c>
      <c r="D596" s="14">
        <v>4</v>
      </c>
    </row>
    <row r="597" spans="1:4">
      <c r="A597" s="130">
        <v>39618</v>
      </c>
      <c r="B597" s="51">
        <v>2217569882</v>
      </c>
      <c r="C597" s="51">
        <f t="shared" si="9"/>
        <v>2.2175698820000003</v>
      </c>
      <c r="D597" s="14">
        <v>4</v>
      </c>
    </row>
    <row r="598" spans="1:4">
      <c r="A598" s="130">
        <v>39619</v>
      </c>
      <c r="B598" s="51">
        <v>2216900290</v>
      </c>
      <c r="C598" s="51">
        <f t="shared" si="9"/>
        <v>2.2169002900000003</v>
      </c>
      <c r="D598" s="14">
        <v>4</v>
      </c>
    </row>
    <row r="599" spans="1:4">
      <c r="A599" s="130">
        <v>39620</v>
      </c>
      <c r="B599" s="51">
        <v>2218340266</v>
      </c>
      <c r="C599" s="51">
        <f t="shared" si="9"/>
        <v>2.2183402660000002</v>
      </c>
      <c r="D599" s="14">
        <v>4</v>
      </c>
    </row>
    <row r="600" spans="1:4">
      <c r="A600" s="130">
        <v>39621</v>
      </c>
      <c r="B600" s="51">
        <v>2218800682</v>
      </c>
      <c r="C600" s="51">
        <f t="shared" si="9"/>
        <v>2.2188006820000004</v>
      </c>
      <c r="D600" s="14">
        <v>4</v>
      </c>
    </row>
    <row r="601" spans="1:4">
      <c r="A601" s="130">
        <v>39622</v>
      </c>
      <c r="B601" s="51">
        <v>2212651156</v>
      </c>
      <c r="C601" s="51">
        <f t="shared" si="9"/>
        <v>2.2126511560000002</v>
      </c>
      <c r="D601" s="14">
        <v>4</v>
      </c>
    </row>
    <row r="602" spans="1:4">
      <c r="A602" s="130">
        <v>39623</v>
      </c>
      <c r="B602" s="51">
        <v>2209221943</v>
      </c>
      <c r="C602" s="51">
        <f t="shared" si="9"/>
        <v>2.2092219430000002</v>
      </c>
      <c r="D602" s="14">
        <v>4</v>
      </c>
    </row>
    <row r="603" spans="1:4">
      <c r="A603" s="130">
        <v>39624</v>
      </c>
      <c r="B603" s="51">
        <v>2208242302</v>
      </c>
      <c r="C603" s="51">
        <f t="shared" si="9"/>
        <v>2.2082423019999999</v>
      </c>
      <c r="D603" s="14">
        <v>4</v>
      </c>
    </row>
    <row r="604" spans="1:4">
      <c r="A604" s="130">
        <v>39625</v>
      </c>
      <c r="B604" s="51">
        <v>2206448840</v>
      </c>
      <c r="C604" s="51">
        <f t="shared" si="9"/>
        <v>2.2064488400000002</v>
      </c>
      <c r="D604" s="14">
        <v>4</v>
      </c>
    </row>
    <row r="605" spans="1:4">
      <c r="A605" s="130">
        <v>39626</v>
      </c>
      <c r="B605" s="51">
        <v>2206580136</v>
      </c>
      <c r="C605" s="51">
        <f t="shared" si="9"/>
        <v>2.2065801360000004</v>
      </c>
      <c r="D605" s="14">
        <v>5</v>
      </c>
    </row>
    <row r="606" spans="1:4">
      <c r="A606" s="130">
        <v>39627</v>
      </c>
      <c r="B606" s="51">
        <v>2207441894</v>
      </c>
      <c r="C606" s="51">
        <f t="shared" si="9"/>
        <v>2.207441894</v>
      </c>
      <c r="D606" s="14">
        <v>5</v>
      </c>
    </row>
    <row r="607" spans="1:4">
      <c r="A607" s="130">
        <v>39628</v>
      </c>
      <c r="B607" s="51">
        <v>2207453806</v>
      </c>
      <c r="C607" s="51">
        <f t="shared" si="9"/>
        <v>2.2074538060000002</v>
      </c>
      <c r="D607" s="14">
        <v>5</v>
      </c>
    </row>
    <row r="608" spans="1:4">
      <c r="A608" s="130">
        <v>39629</v>
      </c>
      <c r="B608" s="51">
        <v>2202006475</v>
      </c>
      <c r="C608" s="51">
        <f t="shared" si="9"/>
        <v>2.2020064750000001</v>
      </c>
      <c r="D608" s="14">
        <v>5</v>
      </c>
    </row>
    <row r="609" spans="1:4">
      <c r="A609" s="130">
        <v>39630</v>
      </c>
      <c r="B609" s="51">
        <v>2199603404</v>
      </c>
      <c r="C609" s="51">
        <f t="shared" si="9"/>
        <v>2.1996034040000003</v>
      </c>
      <c r="D609" s="14">
        <v>5</v>
      </c>
    </row>
    <row r="610" spans="1:4">
      <c r="A610" s="130">
        <v>39631</v>
      </c>
      <c r="B610" s="51">
        <v>2208071862</v>
      </c>
      <c r="C610" s="51">
        <f t="shared" si="9"/>
        <v>2.2080718620000002</v>
      </c>
      <c r="D610" s="14">
        <v>5</v>
      </c>
    </row>
    <row r="611" spans="1:4">
      <c r="A611" s="130">
        <v>39632</v>
      </c>
      <c r="B611" s="51">
        <v>2211694525</v>
      </c>
      <c r="C611" s="51">
        <f t="shared" si="9"/>
        <v>2.211694525</v>
      </c>
      <c r="D611" s="14">
        <v>5</v>
      </c>
    </row>
    <row r="612" spans="1:4">
      <c r="A612" s="130">
        <v>39633</v>
      </c>
      <c r="B612" s="51">
        <v>2218123698</v>
      </c>
      <c r="C612" s="51">
        <f t="shared" si="9"/>
        <v>2.2181236980000003</v>
      </c>
      <c r="D612" s="14">
        <v>5</v>
      </c>
    </row>
    <row r="613" spans="1:4">
      <c r="A613" s="130">
        <v>39634</v>
      </c>
      <c r="B613" s="51">
        <v>2219569151</v>
      </c>
      <c r="C613" s="51">
        <f t="shared" si="9"/>
        <v>2.219569151</v>
      </c>
      <c r="D613" s="14">
        <v>5</v>
      </c>
    </row>
    <row r="614" spans="1:4">
      <c r="A614" s="130">
        <v>39635</v>
      </c>
      <c r="B614" s="51">
        <v>2220775179</v>
      </c>
      <c r="C614" s="51">
        <f t="shared" si="9"/>
        <v>2.2207751790000003</v>
      </c>
      <c r="D614" s="14">
        <v>5</v>
      </c>
    </row>
    <row r="615" spans="1:4">
      <c r="A615" s="130">
        <v>39636</v>
      </c>
      <c r="B615" s="51">
        <v>2215341934</v>
      </c>
      <c r="C615" s="51">
        <f t="shared" si="9"/>
        <v>2.215341934</v>
      </c>
      <c r="D615" s="14">
        <v>5</v>
      </c>
    </row>
    <row r="616" spans="1:4">
      <c r="A616" s="130">
        <v>39637</v>
      </c>
      <c r="B616" s="51">
        <v>2217011037</v>
      </c>
      <c r="C616" s="51">
        <f t="shared" si="9"/>
        <v>2.2170110370000002</v>
      </c>
      <c r="D616" s="14">
        <v>5</v>
      </c>
    </row>
    <row r="617" spans="1:4">
      <c r="A617" s="130">
        <v>39638</v>
      </c>
      <c r="B617" s="51">
        <v>2222665862</v>
      </c>
      <c r="C617" s="51">
        <f t="shared" si="9"/>
        <v>2.2226658619999999</v>
      </c>
      <c r="D617" s="14">
        <v>5</v>
      </c>
    </row>
    <row r="618" spans="1:4">
      <c r="A618" s="130">
        <v>39639</v>
      </c>
      <c r="B618" s="51">
        <v>2227263536</v>
      </c>
      <c r="C618" s="51">
        <f t="shared" si="9"/>
        <v>2.2272635360000002</v>
      </c>
      <c r="D618" s="14">
        <v>5</v>
      </c>
    </row>
    <row r="619" spans="1:4">
      <c r="A619" s="130">
        <v>39640</v>
      </c>
      <c r="B619" s="51">
        <v>2231145354</v>
      </c>
      <c r="C619" s="51">
        <f t="shared" si="9"/>
        <v>2.2311453540000001</v>
      </c>
      <c r="D619" s="14">
        <v>5</v>
      </c>
    </row>
    <row r="620" spans="1:4">
      <c r="A620" s="130">
        <v>39641</v>
      </c>
      <c r="B620" s="51">
        <v>2232463692</v>
      </c>
      <c r="C620" s="51">
        <f t="shared" si="9"/>
        <v>2.2324636920000001</v>
      </c>
      <c r="D620" s="14">
        <v>5</v>
      </c>
    </row>
    <row r="621" spans="1:4">
      <c r="A621" s="130">
        <v>39642</v>
      </c>
      <c r="B621" s="51">
        <v>2233453294</v>
      </c>
      <c r="C621" s="51">
        <f t="shared" si="9"/>
        <v>2.2334532940000003</v>
      </c>
      <c r="D621" s="14">
        <v>5</v>
      </c>
    </row>
    <row r="622" spans="1:4">
      <c r="A622" s="130">
        <v>39643</v>
      </c>
      <c r="B622" s="51">
        <v>2232220084</v>
      </c>
      <c r="C622" s="51">
        <f t="shared" si="9"/>
        <v>2.2322200840000002</v>
      </c>
      <c r="D622" s="14">
        <v>5</v>
      </c>
    </row>
    <row r="623" spans="1:4">
      <c r="A623" s="130">
        <v>39644</v>
      </c>
      <c r="B623" s="51">
        <v>2230624030</v>
      </c>
      <c r="C623" s="51">
        <f t="shared" si="9"/>
        <v>2.23062403</v>
      </c>
      <c r="D623" s="14">
        <v>5</v>
      </c>
    </row>
    <row r="624" spans="1:4">
      <c r="A624" s="130">
        <v>39645</v>
      </c>
      <c r="B624" s="51">
        <v>2235976444</v>
      </c>
      <c r="C624" s="51">
        <f t="shared" si="9"/>
        <v>2.2359764440000003</v>
      </c>
      <c r="D624" s="14">
        <v>5</v>
      </c>
    </row>
    <row r="625" spans="1:4">
      <c r="A625" s="130">
        <v>39646</v>
      </c>
      <c r="B625" s="51">
        <v>2236855465</v>
      </c>
      <c r="C625" s="51">
        <f t="shared" si="9"/>
        <v>2.2368554650000001</v>
      </c>
      <c r="D625" s="14">
        <v>5</v>
      </c>
    </row>
    <row r="626" spans="1:4">
      <c r="A626" s="130">
        <v>39647</v>
      </c>
      <c r="B626" s="51">
        <v>2234714526</v>
      </c>
      <c r="C626" s="51">
        <f t="shared" si="9"/>
        <v>2.2347145260000003</v>
      </c>
      <c r="D626" s="14">
        <v>5</v>
      </c>
    </row>
    <row r="627" spans="1:4">
      <c r="A627" s="130">
        <v>39648</v>
      </c>
      <c r="B627" s="51">
        <v>2235501916</v>
      </c>
      <c r="C627" s="51">
        <f t="shared" si="9"/>
        <v>2.235501916</v>
      </c>
      <c r="D627" s="14">
        <v>5</v>
      </c>
    </row>
    <row r="628" spans="1:4">
      <c r="A628" s="130">
        <v>39649</v>
      </c>
      <c r="B628" s="51">
        <v>2237051672</v>
      </c>
      <c r="C628" s="51">
        <f t="shared" si="9"/>
        <v>2.2370516720000002</v>
      </c>
      <c r="D628" s="14">
        <v>5</v>
      </c>
    </row>
    <row r="629" spans="1:4">
      <c r="A629" s="130">
        <v>39650</v>
      </c>
      <c r="B629" s="51">
        <v>2229771457</v>
      </c>
      <c r="C629" s="51">
        <f t="shared" si="9"/>
        <v>2.229771457</v>
      </c>
      <c r="D629" s="14">
        <v>5</v>
      </c>
    </row>
    <row r="630" spans="1:4">
      <c r="A630" s="130">
        <v>39651</v>
      </c>
      <c r="B630" s="51">
        <v>2229662305</v>
      </c>
      <c r="C630" s="51">
        <f t="shared" si="9"/>
        <v>2.2296623050000002</v>
      </c>
      <c r="D630" s="14">
        <v>5</v>
      </c>
    </row>
    <row r="631" spans="1:4">
      <c r="A631" s="130">
        <v>39652</v>
      </c>
      <c r="B631" s="51">
        <v>2241583334</v>
      </c>
      <c r="C631" s="51">
        <f t="shared" si="9"/>
        <v>2.241583334</v>
      </c>
      <c r="D631" s="14">
        <v>5</v>
      </c>
    </row>
    <row r="632" spans="1:4">
      <c r="A632" s="130">
        <v>39653</v>
      </c>
      <c r="B632" s="51">
        <v>2241511404</v>
      </c>
      <c r="C632" s="51">
        <f t="shared" si="9"/>
        <v>2.2415114040000002</v>
      </c>
      <c r="D632" s="14">
        <v>5</v>
      </c>
    </row>
    <row r="633" spans="1:4">
      <c r="A633" s="130">
        <v>39654</v>
      </c>
      <c r="B633" s="51">
        <v>2237608231</v>
      </c>
      <c r="C633" s="51">
        <f t="shared" si="9"/>
        <v>2.2376082310000003</v>
      </c>
      <c r="D633" s="14">
        <v>5</v>
      </c>
    </row>
    <row r="634" spans="1:4">
      <c r="A634" s="130">
        <v>39655</v>
      </c>
      <c r="B634" s="51">
        <v>2238426515</v>
      </c>
      <c r="C634" s="51">
        <f t="shared" si="9"/>
        <v>2.238426515</v>
      </c>
      <c r="D634" s="14">
        <v>5</v>
      </c>
    </row>
    <row r="635" spans="1:4">
      <c r="A635" s="130">
        <v>39656</v>
      </c>
      <c r="B635" s="51">
        <v>2239961491</v>
      </c>
      <c r="C635" s="51">
        <f t="shared" si="9"/>
        <v>2.2399614910000003</v>
      </c>
      <c r="D635" s="14">
        <v>5</v>
      </c>
    </row>
    <row r="636" spans="1:4">
      <c r="A636" s="130">
        <v>39657</v>
      </c>
      <c r="B636" s="51">
        <v>2234405444</v>
      </c>
      <c r="C636" s="51">
        <f t="shared" si="9"/>
        <v>2.2344054440000001</v>
      </c>
      <c r="D636" s="14">
        <v>5</v>
      </c>
    </row>
    <row r="637" spans="1:4">
      <c r="A637" s="130">
        <v>39658</v>
      </c>
      <c r="B637" s="51">
        <v>2233526351</v>
      </c>
      <c r="C637" s="51">
        <f t="shared" si="9"/>
        <v>2.2335263510000001</v>
      </c>
      <c r="D637" s="14">
        <v>5</v>
      </c>
    </row>
    <row r="638" spans="1:4">
      <c r="A638" s="130">
        <v>39659</v>
      </c>
      <c r="B638" s="51">
        <v>2235888712</v>
      </c>
      <c r="C638" s="51">
        <f t="shared" si="9"/>
        <v>2.2358887119999999</v>
      </c>
      <c r="D638" s="14">
        <v>5</v>
      </c>
    </row>
    <row r="639" spans="1:4">
      <c r="A639" s="130">
        <v>39660</v>
      </c>
      <c r="B639" s="51">
        <v>2236631990</v>
      </c>
      <c r="C639" s="51">
        <f t="shared" si="9"/>
        <v>2.2366319900000002</v>
      </c>
      <c r="D639" s="14">
        <v>5</v>
      </c>
    </row>
    <row r="640" spans="1:4">
      <c r="A640" s="130">
        <v>39661</v>
      </c>
      <c r="B640" s="51">
        <v>2240035590</v>
      </c>
      <c r="C640" s="51">
        <f t="shared" si="9"/>
        <v>2.2400355900000002</v>
      </c>
      <c r="D640" s="14">
        <v>5</v>
      </c>
    </row>
    <row r="641" spans="1:4">
      <c r="A641" s="130">
        <v>39662</v>
      </c>
      <c r="B641" s="51">
        <v>2240748710</v>
      </c>
      <c r="C641" s="51">
        <f t="shared" si="9"/>
        <v>2.2407487100000001</v>
      </c>
      <c r="D641" s="14">
        <v>5</v>
      </c>
    </row>
    <row r="642" spans="1:4">
      <c r="A642" s="130">
        <v>39663</v>
      </c>
      <c r="B642" s="51">
        <v>2242183111</v>
      </c>
      <c r="C642" s="51">
        <f t="shared" si="9"/>
        <v>2.2421831110000001</v>
      </c>
      <c r="D642" s="14">
        <v>5</v>
      </c>
    </row>
    <row r="643" spans="1:4">
      <c r="A643" s="130">
        <v>39664</v>
      </c>
      <c r="B643" s="51">
        <v>2234971388</v>
      </c>
      <c r="C643" s="51">
        <f t="shared" si="9"/>
        <v>2.2349713879999999</v>
      </c>
      <c r="D643" s="14">
        <v>5</v>
      </c>
    </row>
    <row r="644" spans="1:4">
      <c r="A644" s="130">
        <v>39665</v>
      </c>
      <c r="B644" s="51">
        <v>2235259317</v>
      </c>
      <c r="C644" s="51">
        <f t="shared" si="9"/>
        <v>2.2352593170000001</v>
      </c>
      <c r="D644" s="14">
        <v>5</v>
      </c>
    </row>
    <row r="645" spans="1:4">
      <c r="A645" s="130">
        <v>39666</v>
      </c>
      <c r="B645" s="51">
        <v>2240419083</v>
      </c>
      <c r="C645" s="51">
        <f t="shared" si="9"/>
        <v>2.2404190829999999</v>
      </c>
      <c r="D645" s="14">
        <v>5</v>
      </c>
    </row>
    <row r="646" spans="1:4">
      <c r="A646" s="130">
        <v>39667</v>
      </c>
      <c r="B646" s="51">
        <v>2245384188</v>
      </c>
      <c r="C646" s="51">
        <f t="shared" si="9"/>
        <v>2.2453841880000001</v>
      </c>
      <c r="D646" s="14">
        <v>5</v>
      </c>
    </row>
    <row r="647" spans="1:4">
      <c r="A647" s="130">
        <v>39668</v>
      </c>
      <c r="B647" s="51">
        <v>2248098026</v>
      </c>
      <c r="C647" s="51">
        <f t="shared" si="9"/>
        <v>2.2480980260000001</v>
      </c>
      <c r="D647" s="14">
        <v>5</v>
      </c>
    </row>
    <row r="648" spans="1:4">
      <c r="A648" s="130">
        <v>39669</v>
      </c>
      <c r="B648" s="51">
        <v>2249064028</v>
      </c>
      <c r="C648" s="51">
        <f t="shared" si="9"/>
        <v>2.2490640280000003</v>
      </c>
      <c r="D648" s="14">
        <v>5</v>
      </c>
    </row>
    <row r="649" spans="1:4">
      <c r="A649" s="130">
        <v>39670</v>
      </c>
      <c r="B649" s="51">
        <v>2248248276</v>
      </c>
      <c r="C649" s="51">
        <f t="shared" si="9"/>
        <v>2.248248276</v>
      </c>
      <c r="D649" s="14">
        <v>5</v>
      </c>
    </row>
    <row r="650" spans="1:4">
      <c r="A650" s="130">
        <v>39671</v>
      </c>
      <c r="B650" s="51">
        <v>2242490891</v>
      </c>
      <c r="C650" s="51">
        <f t="shared" si="9"/>
        <v>2.2424908910000001</v>
      </c>
      <c r="D650" s="14">
        <v>5</v>
      </c>
    </row>
    <row r="651" spans="1:4">
      <c r="A651" s="130">
        <v>39672</v>
      </c>
      <c r="B651" s="51">
        <v>2250181861</v>
      </c>
      <c r="C651" s="51">
        <f t="shared" si="9"/>
        <v>2.2501818610000002</v>
      </c>
      <c r="D651" s="14">
        <v>5</v>
      </c>
    </row>
    <row r="652" spans="1:4">
      <c r="A652" s="130">
        <v>39673</v>
      </c>
      <c r="B652" s="51">
        <v>2256350875</v>
      </c>
      <c r="C652" s="51">
        <f t="shared" si="9"/>
        <v>2.2563508750000003</v>
      </c>
      <c r="D652" s="14">
        <v>5</v>
      </c>
    </row>
    <row r="653" spans="1:4">
      <c r="A653" s="130">
        <v>39674</v>
      </c>
      <c r="B653" s="51">
        <v>2260107823</v>
      </c>
      <c r="C653" s="51">
        <f t="shared" si="9"/>
        <v>2.2601078230000002</v>
      </c>
      <c r="D653" s="14">
        <v>5</v>
      </c>
    </row>
    <row r="654" spans="1:4">
      <c r="A654" s="130">
        <v>39675</v>
      </c>
      <c r="B654" s="51">
        <v>2263243484</v>
      </c>
      <c r="C654" s="51">
        <f t="shared" ref="C654:C706" si="10">SUM(B654*0.000000001)</f>
        <v>2.2632434840000002</v>
      </c>
      <c r="D654" s="14">
        <v>5</v>
      </c>
    </row>
    <row r="655" spans="1:4">
      <c r="A655" s="130">
        <v>39676</v>
      </c>
      <c r="B655" s="51">
        <v>2263752666</v>
      </c>
      <c r="C655" s="51">
        <f t="shared" si="10"/>
        <v>2.2637526660000002</v>
      </c>
      <c r="D655" s="14">
        <v>5</v>
      </c>
    </row>
    <row r="656" spans="1:4">
      <c r="A656" s="130">
        <v>39677</v>
      </c>
      <c r="B656" s="51">
        <v>2263622975</v>
      </c>
      <c r="C656" s="51">
        <f t="shared" si="10"/>
        <v>2.2636229750000001</v>
      </c>
      <c r="D656" s="14">
        <v>5</v>
      </c>
    </row>
    <row r="657" spans="1:4">
      <c r="A657" s="130">
        <v>39678</v>
      </c>
      <c r="B657" s="51">
        <v>2260908412</v>
      </c>
      <c r="C657" s="51">
        <f t="shared" si="10"/>
        <v>2.260908412</v>
      </c>
      <c r="D657" s="14">
        <v>5</v>
      </c>
    </row>
    <row r="658" spans="1:4">
      <c r="A658" s="130">
        <v>39679</v>
      </c>
      <c r="B658" s="51">
        <v>2256437691</v>
      </c>
      <c r="C658" s="51">
        <f t="shared" si="10"/>
        <v>2.2564376910000004</v>
      </c>
      <c r="D658" s="14">
        <v>5</v>
      </c>
    </row>
    <row r="659" spans="1:4">
      <c r="A659" s="130">
        <v>39680</v>
      </c>
      <c r="B659" s="51">
        <v>2256551985</v>
      </c>
      <c r="C659" s="51">
        <f t="shared" si="10"/>
        <v>2.2565519850000002</v>
      </c>
      <c r="D659" s="14">
        <v>5</v>
      </c>
    </row>
    <row r="660" spans="1:4">
      <c r="A660" s="130">
        <v>39681</v>
      </c>
      <c r="B660" s="51">
        <v>2256103339</v>
      </c>
      <c r="C660" s="51">
        <f t="shared" si="10"/>
        <v>2.256103339</v>
      </c>
      <c r="D660" s="14">
        <v>5</v>
      </c>
    </row>
    <row r="661" spans="1:4">
      <c r="A661" s="130">
        <v>39682</v>
      </c>
      <c r="B661" s="51">
        <v>2257380027</v>
      </c>
      <c r="C661" s="51">
        <f t="shared" si="10"/>
        <v>2.257380027</v>
      </c>
      <c r="D661" s="14">
        <v>5</v>
      </c>
    </row>
    <row r="662" spans="1:4">
      <c r="A662" s="130">
        <v>39683</v>
      </c>
      <c r="B662" s="51">
        <v>2256594235</v>
      </c>
      <c r="C662" s="51">
        <f t="shared" si="10"/>
        <v>2.2565942350000001</v>
      </c>
      <c r="D662" s="14">
        <v>5</v>
      </c>
    </row>
    <row r="663" spans="1:4">
      <c r="A663" s="130">
        <v>39684</v>
      </c>
      <c r="B663" s="51">
        <v>2256832778</v>
      </c>
      <c r="C663" s="51">
        <f t="shared" si="10"/>
        <v>2.2568327780000002</v>
      </c>
      <c r="D663" s="14">
        <v>5</v>
      </c>
    </row>
    <row r="664" spans="1:4">
      <c r="A664" s="130">
        <v>39685</v>
      </c>
      <c r="B664" s="51">
        <v>2258147781</v>
      </c>
      <c r="C664" s="51">
        <f t="shared" si="10"/>
        <v>2.2581477810000004</v>
      </c>
      <c r="D664" s="14">
        <v>5</v>
      </c>
    </row>
    <row r="665" spans="1:4">
      <c r="A665" s="130">
        <v>39686</v>
      </c>
      <c r="B665" s="51">
        <v>2249350591</v>
      </c>
      <c r="C665" s="51">
        <f t="shared" si="10"/>
        <v>2.2493505910000002</v>
      </c>
      <c r="D665" s="14">
        <v>5</v>
      </c>
    </row>
    <row r="666" spans="1:4">
      <c r="A666" s="130">
        <v>39687</v>
      </c>
      <c r="B666" s="51">
        <v>2249968282</v>
      </c>
      <c r="C666" s="51">
        <f t="shared" si="10"/>
        <v>2.2499682820000002</v>
      </c>
      <c r="D666" s="14">
        <v>5</v>
      </c>
    </row>
    <row r="667" spans="1:4">
      <c r="A667" s="130">
        <v>39688</v>
      </c>
      <c r="B667" s="51">
        <v>2255890845</v>
      </c>
      <c r="C667" s="51">
        <f t="shared" si="10"/>
        <v>2.2558908450000001</v>
      </c>
      <c r="D667" s="14">
        <v>5</v>
      </c>
    </row>
    <row r="668" spans="1:4">
      <c r="A668" s="130">
        <v>39689</v>
      </c>
      <c r="B668" s="51">
        <v>2250608127</v>
      </c>
      <c r="C668" s="51">
        <f t="shared" si="10"/>
        <v>2.250608127</v>
      </c>
      <c r="D668" s="14">
        <v>5</v>
      </c>
    </row>
    <row r="669" spans="1:4">
      <c r="A669" s="130">
        <v>39690</v>
      </c>
      <c r="B669" s="51">
        <v>2257195109</v>
      </c>
      <c r="C669" s="51">
        <f t="shared" si="10"/>
        <v>2.257195109</v>
      </c>
      <c r="D669" s="14">
        <v>5</v>
      </c>
    </row>
    <row r="670" spans="1:4">
      <c r="A670" s="130">
        <v>39691</v>
      </c>
      <c r="B670" s="51">
        <v>2256825919</v>
      </c>
      <c r="C670" s="51">
        <f t="shared" si="10"/>
        <v>2.2568259190000002</v>
      </c>
      <c r="D670" s="14">
        <v>5</v>
      </c>
    </row>
    <row r="671" spans="1:4">
      <c r="A671" s="130">
        <v>39692</v>
      </c>
      <c r="B671" s="51">
        <v>2250973212</v>
      </c>
      <c r="C671" s="51">
        <f t="shared" si="10"/>
        <v>2.2509732120000003</v>
      </c>
      <c r="D671" s="14">
        <v>5</v>
      </c>
    </row>
    <row r="672" spans="1:4">
      <c r="A672" s="130">
        <v>39693</v>
      </c>
      <c r="B672" s="51">
        <v>2249595211</v>
      </c>
      <c r="C672" s="51">
        <f t="shared" si="10"/>
        <v>2.2495952109999999</v>
      </c>
      <c r="D672" s="14">
        <v>5</v>
      </c>
    </row>
    <row r="673" spans="1:4">
      <c r="A673" s="130">
        <v>39694</v>
      </c>
      <c r="B673" s="51">
        <v>2253514620</v>
      </c>
      <c r="C673" s="51">
        <f t="shared" si="10"/>
        <v>2.2535146200000002</v>
      </c>
      <c r="D673" s="14">
        <v>5</v>
      </c>
    </row>
    <row r="674" spans="1:4">
      <c r="A674" s="130">
        <v>39695</v>
      </c>
      <c r="B674" s="51">
        <v>2254426246</v>
      </c>
      <c r="C674" s="51">
        <f t="shared" si="10"/>
        <v>2.254426246</v>
      </c>
      <c r="D674" s="14">
        <v>5</v>
      </c>
    </row>
    <row r="675" spans="1:4">
      <c r="A675" s="130">
        <v>39696</v>
      </c>
      <c r="B675" s="51">
        <v>2255452233</v>
      </c>
      <c r="C675" s="51">
        <f t="shared" si="10"/>
        <v>2.2554522330000002</v>
      </c>
      <c r="D675" s="14">
        <v>5</v>
      </c>
    </row>
    <row r="676" spans="1:4">
      <c r="A676" s="130">
        <v>39697</v>
      </c>
      <c r="B676" s="51">
        <v>2256580276</v>
      </c>
      <c r="C676" s="51">
        <f t="shared" si="10"/>
        <v>2.2565802760000002</v>
      </c>
      <c r="D676" s="14">
        <v>5</v>
      </c>
    </row>
    <row r="677" spans="1:4">
      <c r="A677" s="130">
        <v>39698</v>
      </c>
      <c r="B677" s="51">
        <v>2257251858</v>
      </c>
      <c r="C677" s="51">
        <f t="shared" si="10"/>
        <v>2.2572518580000001</v>
      </c>
      <c r="D677" s="14">
        <v>5</v>
      </c>
    </row>
    <row r="678" spans="1:4">
      <c r="A678" s="130">
        <v>39699</v>
      </c>
      <c r="B678" s="51">
        <v>2253706829</v>
      </c>
      <c r="C678" s="51">
        <f t="shared" si="10"/>
        <v>2.253706829</v>
      </c>
      <c r="D678" s="14">
        <v>5</v>
      </c>
    </row>
    <row r="679" spans="1:4">
      <c r="A679" s="130">
        <v>39700</v>
      </c>
      <c r="B679" s="51">
        <v>2250329078</v>
      </c>
      <c r="C679" s="51">
        <f t="shared" si="10"/>
        <v>2.250329078</v>
      </c>
      <c r="D679" s="14">
        <v>5</v>
      </c>
    </row>
    <row r="680" spans="1:4">
      <c r="A680" s="130">
        <v>39701</v>
      </c>
      <c r="B680" s="51">
        <v>2253973301</v>
      </c>
      <c r="C680" s="51">
        <f t="shared" si="10"/>
        <v>2.2539733010000003</v>
      </c>
      <c r="D680" s="14">
        <v>5</v>
      </c>
    </row>
    <row r="681" spans="1:4">
      <c r="A681" s="130">
        <v>39702</v>
      </c>
      <c r="B681" s="51">
        <v>2254383163</v>
      </c>
      <c r="C681" s="51">
        <f t="shared" si="10"/>
        <v>2.254383163</v>
      </c>
      <c r="D681" s="14">
        <v>5</v>
      </c>
    </row>
    <row r="682" spans="1:4">
      <c r="A682" s="130">
        <v>39703</v>
      </c>
      <c r="B682" s="51">
        <v>2254705864</v>
      </c>
      <c r="C682" s="51">
        <f t="shared" si="10"/>
        <v>2.2547058639999999</v>
      </c>
      <c r="D682" s="14">
        <v>5</v>
      </c>
    </row>
    <row r="683" spans="1:4">
      <c r="A683" s="130">
        <v>39704</v>
      </c>
      <c r="B683" s="51">
        <v>2254384694</v>
      </c>
      <c r="C683" s="51">
        <f t="shared" si="10"/>
        <v>2.2543846940000001</v>
      </c>
      <c r="D683" s="14">
        <v>5</v>
      </c>
    </row>
    <row r="684" spans="1:4">
      <c r="A684" s="130">
        <v>39705</v>
      </c>
      <c r="B684" s="51">
        <v>2255287660</v>
      </c>
      <c r="C684" s="51">
        <f t="shared" si="10"/>
        <v>2.25528766</v>
      </c>
      <c r="D684" s="14">
        <v>5</v>
      </c>
    </row>
    <row r="685" spans="1:4">
      <c r="A685" s="130">
        <v>39706</v>
      </c>
      <c r="B685" s="51">
        <v>2232356816</v>
      </c>
      <c r="C685" s="51">
        <f t="shared" si="10"/>
        <v>2.2323568160000002</v>
      </c>
      <c r="D685" s="14">
        <v>5</v>
      </c>
    </row>
    <row r="686" spans="1:4">
      <c r="A686" s="130">
        <v>39707</v>
      </c>
      <c r="B686" s="51">
        <v>2208663531</v>
      </c>
      <c r="C686" s="51">
        <f t="shared" si="10"/>
        <v>2.208663531</v>
      </c>
      <c r="D686" s="14">
        <v>5</v>
      </c>
    </row>
    <row r="687" spans="1:4">
      <c r="A687" s="130">
        <v>39708</v>
      </c>
      <c r="B687" s="51">
        <v>2190930462</v>
      </c>
      <c r="C687" s="51">
        <f t="shared" si="10"/>
        <v>2.1909304620000003</v>
      </c>
      <c r="D687" s="14">
        <v>5</v>
      </c>
    </row>
    <row r="688" spans="1:4">
      <c r="A688" s="130">
        <v>39709</v>
      </c>
      <c r="B688" s="51">
        <v>2163525915</v>
      </c>
      <c r="C688" s="51">
        <f t="shared" si="10"/>
        <v>2.1635259150000001</v>
      </c>
      <c r="D688" s="14">
        <v>5</v>
      </c>
    </row>
    <row r="689" spans="1:4">
      <c r="A689" s="130">
        <v>39710</v>
      </c>
      <c r="B689" s="51">
        <v>2151810682</v>
      </c>
      <c r="C689" s="51">
        <f t="shared" si="10"/>
        <v>2.1518106820000003</v>
      </c>
      <c r="D689" s="14">
        <v>5</v>
      </c>
    </row>
    <row r="690" spans="1:4">
      <c r="A690" s="130">
        <v>39711</v>
      </c>
      <c r="B690" s="51">
        <v>2152594700</v>
      </c>
      <c r="C690" s="51">
        <f t="shared" si="10"/>
        <v>2.1525947000000003</v>
      </c>
      <c r="D690" s="14">
        <v>5</v>
      </c>
    </row>
    <row r="691" spans="1:4">
      <c r="A691" s="130">
        <v>39712</v>
      </c>
      <c r="B691" s="51">
        <v>2152324116</v>
      </c>
      <c r="C691" s="51">
        <f t="shared" si="10"/>
        <v>2.152324116</v>
      </c>
      <c r="D691" s="14">
        <v>5</v>
      </c>
    </row>
    <row r="692" spans="1:4">
      <c r="A692" s="130">
        <v>39713</v>
      </c>
      <c r="B692" s="51">
        <v>2132103590</v>
      </c>
      <c r="C692" s="51">
        <f t="shared" si="10"/>
        <v>2.1321035900000003</v>
      </c>
      <c r="D692" s="14">
        <v>5</v>
      </c>
    </row>
    <row r="693" spans="1:4">
      <c r="A693" s="130">
        <v>39714</v>
      </c>
      <c r="B693" s="51">
        <v>2121706840</v>
      </c>
      <c r="C693" s="51">
        <f t="shared" si="10"/>
        <v>2.1217068400000003</v>
      </c>
      <c r="D693" s="14">
        <v>5</v>
      </c>
    </row>
    <row r="694" spans="1:4">
      <c r="A694" s="130">
        <v>39715</v>
      </c>
      <c r="B694" s="51">
        <v>2117204582</v>
      </c>
      <c r="C694" s="51">
        <f t="shared" si="10"/>
        <v>2.1172045820000003</v>
      </c>
      <c r="D694" s="14">
        <v>5</v>
      </c>
    </row>
    <row r="695" spans="1:4">
      <c r="A695" s="130">
        <v>39716</v>
      </c>
      <c r="B695" s="51">
        <v>2113331260</v>
      </c>
      <c r="C695" s="51">
        <f t="shared" si="10"/>
        <v>2.1133312600000003</v>
      </c>
      <c r="D695" s="14">
        <v>5</v>
      </c>
    </row>
    <row r="696" spans="1:4">
      <c r="A696" s="130">
        <v>39717</v>
      </c>
      <c r="B696" s="51">
        <v>2109402865</v>
      </c>
      <c r="C696" s="51">
        <f t="shared" si="10"/>
        <v>2.1094028650000003</v>
      </c>
      <c r="D696" s="14">
        <v>5</v>
      </c>
    </row>
    <row r="697" spans="1:4">
      <c r="A697" s="130">
        <v>39718</v>
      </c>
      <c r="B697" s="51">
        <v>2111041308</v>
      </c>
      <c r="C697" s="51">
        <f t="shared" si="10"/>
        <v>2.1110413080000003</v>
      </c>
      <c r="D697" s="14">
        <v>5</v>
      </c>
    </row>
    <row r="698" spans="1:4">
      <c r="A698" s="130">
        <v>39719</v>
      </c>
      <c r="B698" s="51">
        <v>2112103096</v>
      </c>
      <c r="C698" s="51">
        <f t="shared" si="10"/>
        <v>2.1121030960000002</v>
      </c>
      <c r="D698" s="14">
        <v>5</v>
      </c>
    </row>
    <row r="699" spans="1:4">
      <c r="A699" s="130">
        <v>39720</v>
      </c>
      <c r="B699" s="51">
        <v>2088223302</v>
      </c>
      <c r="C699" s="51">
        <f t="shared" si="10"/>
        <v>2.0882233020000003</v>
      </c>
      <c r="D699" s="14">
        <v>5</v>
      </c>
    </row>
    <row r="700" spans="1:4">
      <c r="A700" s="130">
        <v>39721</v>
      </c>
      <c r="B700" s="51">
        <v>1991280500</v>
      </c>
      <c r="C700" s="51">
        <f t="shared" si="10"/>
        <v>1.9912805000000002</v>
      </c>
      <c r="D700" s="14">
        <v>5</v>
      </c>
    </row>
    <row r="701" spans="1:4">
      <c r="A701" s="130">
        <v>39722</v>
      </c>
      <c r="B701" s="51">
        <v>1927363552</v>
      </c>
      <c r="C701" s="51">
        <f t="shared" si="10"/>
        <v>1.9273635520000001</v>
      </c>
      <c r="D701" s="14">
        <v>5</v>
      </c>
    </row>
    <row r="702" spans="1:4">
      <c r="A702" s="130">
        <v>39723</v>
      </c>
      <c r="B702" s="51">
        <v>1889492997</v>
      </c>
      <c r="C702" s="51">
        <f t="shared" si="10"/>
        <v>1.8894929970000001</v>
      </c>
      <c r="D702" s="14">
        <v>5</v>
      </c>
    </row>
    <row r="703" spans="1:4">
      <c r="A703" s="130">
        <v>39724</v>
      </c>
      <c r="B703" s="51">
        <v>1856873815</v>
      </c>
      <c r="C703" s="51">
        <f t="shared" si="10"/>
        <v>1.8568738150000001</v>
      </c>
      <c r="D703" s="14">
        <v>5</v>
      </c>
    </row>
    <row r="704" spans="1:4">
      <c r="A704" s="130">
        <v>39725</v>
      </c>
      <c r="B704" s="51">
        <v>1858445826</v>
      </c>
      <c r="C704" s="51">
        <f t="shared" si="10"/>
        <v>1.8584458260000001</v>
      </c>
      <c r="D704" s="14">
        <v>5</v>
      </c>
    </row>
    <row r="705" spans="1:4">
      <c r="A705" s="130">
        <v>39726</v>
      </c>
      <c r="B705" s="51">
        <v>1858706858</v>
      </c>
      <c r="C705" s="51">
        <f t="shared" si="10"/>
        <v>1.8587068580000001</v>
      </c>
      <c r="D705" s="14">
        <v>5</v>
      </c>
    </row>
    <row r="706" spans="1:4">
      <c r="A706" s="130">
        <v>39727</v>
      </c>
      <c r="B706" s="51">
        <v>1531486218</v>
      </c>
      <c r="C706" s="51">
        <f t="shared" si="10"/>
        <v>1.5314862180000002</v>
      </c>
      <c r="D706" s="14">
        <v>5</v>
      </c>
    </row>
    <row r="707" spans="1:4">
      <c r="B707" s="51"/>
      <c r="C707" s="51"/>
    </row>
    <row r="708" spans="1:4">
      <c r="B708" s="51"/>
      <c r="C708" s="51"/>
    </row>
    <row r="709" spans="1:4">
      <c r="B709" s="51">
        <v>-128386590.86610064</v>
      </c>
      <c r="C709" s="51"/>
    </row>
    <row r="710" spans="1:4">
      <c r="B710" s="51">
        <v>8679990.8977621458</v>
      </c>
      <c r="C710" s="51"/>
    </row>
    <row r="711" spans="1:4">
      <c r="B711" s="51">
        <v>7442224.3945945222</v>
      </c>
      <c r="C711" s="51"/>
    </row>
    <row r="713" spans="1:4">
      <c r="B713" s="51">
        <v>-920393625.16714787</v>
      </c>
      <c r="C713" s="51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18"/>
  <sheetViews>
    <sheetView workbookViewId="0">
      <selection activeCell="B8" sqref="B8"/>
    </sheetView>
  </sheetViews>
  <sheetFormatPr defaultRowHeight="15"/>
  <cols>
    <col min="1" max="5" width="14.7109375" style="14" customWidth="1"/>
    <col min="6" max="7" width="11" style="14" customWidth="1"/>
    <col min="8" max="8" width="11" style="2" customWidth="1"/>
    <col min="9" max="16384" width="9.140625" style="14"/>
  </cols>
  <sheetData>
    <row r="1" spans="1:8" ht="15.75">
      <c r="B1" s="54" t="s">
        <v>70</v>
      </c>
    </row>
    <row r="2" spans="1:8" ht="15.75">
      <c r="B2" s="54" t="s">
        <v>71</v>
      </c>
      <c r="F2" s="15"/>
    </row>
    <row r="3" spans="1:8">
      <c r="A3" s="26"/>
      <c r="B3" s="79" t="s">
        <v>52</v>
      </c>
      <c r="C3" s="26"/>
      <c r="F3" s="15"/>
    </row>
    <row r="4" spans="1:8" ht="15.75">
      <c r="A4" s="77" t="s">
        <v>0</v>
      </c>
      <c r="B4" s="14" t="s">
        <v>42</v>
      </c>
      <c r="C4" s="26"/>
    </row>
    <row r="5" spans="1:8" ht="15.75">
      <c r="A5" s="77" t="s">
        <v>1</v>
      </c>
      <c r="B5" s="31" t="s">
        <v>20</v>
      </c>
      <c r="C5" s="26"/>
    </row>
    <row r="6" spans="1:8" ht="15.75">
      <c r="A6" s="77" t="s">
        <v>2</v>
      </c>
      <c r="B6" s="31" t="s">
        <v>20</v>
      </c>
      <c r="C6" s="26"/>
    </row>
    <row r="7" spans="1:8" ht="15" customHeight="1">
      <c r="A7" s="77" t="s">
        <v>3</v>
      </c>
      <c r="B7" s="39" t="s">
        <v>24</v>
      </c>
      <c r="C7" s="39"/>
      <c r="D7" s="39"/>
      <c r="E7" s="39"/>
      <c r="F7" s="39"/>
      <c r="G7" s="39"/>
    </row>
    <row r="8" spans="1:8" ht="15.75">
      <c r="A8" s="77" t="s">
        <v>5</v>
      </c>
      <c r="B8" s="39" t="s">
        <v>85</v>
      </c>
      <c r="C8" s="26"/>
    </row>
    <row r="9" spans="1:8" ht="15.75">
      <c r="A9" s="77" t="s">
        <v>6</v>
      </c>
      <c r="B9" s="31" t="s">
        <v>51</v>
      </c>
      <c r="C9" s="26"/>
    </row>
    <row r="10" spans="1:8" s="15" customFormat="1" ht="15.75">
      <c r="A10" s="77" t="s">
        <v>4</v>
      </c>
      <c r="B10" s="31" t="s">
        <v>20</v>
      </c>
      <c r="C10" s="26"/>
      <c r="D10" s="14"/>
      <c r="H10" s="17"/>
    </row>
    <row r="11" spans="1:8" s="16" customFormat="1" ht="16.5" thickBot="1">
      <c r="A11" s="78" t="s">
        <v>57</v>
      </c>
      <c r="B11" s="22"/>
      <c r="C11" s="40"/>
      <c r="H11" s="18"/>
    </row>
    <row r="12" spans="1:8" s="111" customFormat="1" ht="15" customHeight="1">
      <c r="A12" s="109" t="s">
        <v>26</v>
      </c>
      <c r="B12" s="111" t="s">
        <v>7</v>
      </c>
      <c r="C12" s="111" t="s">
        <v>9</v>
      </c>
      <c r="D12" s="111" t="s">
        <v>8</v>
      </c>
      <c r="E12" s="111" t="s">
        <v>25</v>
      </c>
    </row>
    <row r="13" spans="1:8">
      <c r="A13" s="52">
        <v>39085</v>
      </c>
      <c r="B13" s="14">
        <v>0</v>
      </c>
      <c r="C13" s="14">
        <v>0</v>
      </c>
      <c r="D13" s="53">
        <v>0</v>
      </c>
      <c r="E13" s="53">
        <v>0</v>
      </c>
      <c r="H13" s="14"/>
    </row>
    <row r="14" spans="1:8">
      <c r="A14" s="52">
        <f t="shared" ref="A14:A59" si="0">A15-7</f>
        <v>39091</v>
      </c>
      <c r="B14" s="14">
        <v>0</v>
      </c>
      <c r="C14" s="14">
        <v>0</v>
      </c>
      <c r="D14" s="53">
        <v>0</v>
      </c>
      <c r="E14" s="53">
        <v>0</v>
      </c>
      <c r="H14" s="14"/>
    </row>
    <row r="15" spans="1:8">
      <c r="A15" s="52">
        <f t="shared" si="0"/>
        <v>39098</v>
      </c>
      <c r="B15" s="14">
        <v>0</v>
      </c>
      <c r="C15" s="14">
        <v>0</v>
      </c>
      <c r="D15" s="53">
        <v>0</v>
      </c>
      <c r="E15" s="53">
        <v>0</v>
      </c>
      <c r="H15" s="14"/>
    </row>
    <row r="16" spans="1:8">
      <c r="A16" s="52">
        <f t="shared" si="0"/>
        <v>39105</v>
      </c>
      <c r="B16" s="14">
        <v>0</v>
      </c>
      <c r="C16" s="14">
        <v>0</v>
      </c>
      <c r="D16" s="53">
        <v>0</v>
      </c>
      <c r="E16" s="53">
        <v>0</v>
      </c>
      <c r="H16" s="14"/>
    </row>
    <row r="17" spans="1:8">
      <c r="A17" s="52">
        <f t="shared" si="0"/>
        <v>39112</v>
      </c>
      <c r="B17" s="14">
        <v>0</v>
      </c>
      <c r="C17" s="14">
        <v>0</v>
      </c>
      <c r="D17" s="53">
        <v>0</v>
      </c>
      <c r="E17" s="53">
        <v>0</v>
      </c>
      <c r="H17" s="14"/>
    </row>
    <row r="18" spans="1:8">
      <c r="A18" s="52">
        <f t="shared" si="0"/>
        <v>39119</v>
      </c>
      <c r="B18" s="14">
        <v>0</v>
      </c>
      <c r="C18" s="14">
        <v>0</v>
      </c>
      <c r="D18" s="53">
        <v>0</v>
      </c>
      <c r="E18" s="53">
        <v>0</v>
      </c>
      <c r="H18" s="14"/>
    </row>
    <row r="19" spans="1:8">
      <c r="A19" s="52">
        <f t="shared" si="0"/>
        <v>39126</v>
      </c>
      <c r="B19" s="14">
        <v>0</v>
      </c>
      <c r="C19" s="14">
        <v>0.4</v>
      </c>
      <c r="D19" s="53">
        <v>7.5</v>
      </c>
      <c r="E19" s="53">
        <v>7.9</v>
      </c>
      <c r="H19" s="14"/>
    </row>
    <row r="20" spans="1:8">
      <c r="A20" s="52">
        <f t="shared" si="0"/>
        <v>39133</v>
      </c>
      <c r="B20" s="14">
        <v>0</v>
      </c>
      <c r="C20" s="14">
        <v>0.4</v>
      </c>
      <c r="D20" s="53">
        <v>7.5</v>
      </c>
      <c r="E20" s="53">
        <v>7.9</v>
      </c>
      <c r="H20" s="14"/>
    </row>
    <row r="21" spans="1:8">
      <c r="A21" s="52">
        <f t="shared" si="0"/>
        <v>39140</v>
      </c>
      <c r="B21" s="14">
        <v>0</v>
      </c>
      <c r="C21" s="14">
        <v>0.4</v>
      </c>
      <c r="D21" s="53">
        <v>7.5</v>
      </c>
      <c r="E21" s="53">
        <v>7.9</v>
      </c>
      <c r="H21" s="14"/>
    </row>
    <row r="22" spans="1:8">
      <c r="A22" s="52">
        <f t="shared" si="0"/>
        <v>39147</v>
      </c>
      <c r="B22" s="14">
        <v>0</v>
      </c>
      <c r="C22" s="14">
        <v>0.4</v>
      </c>
      <c r="D22" s="53">
        <v>7.5</v>
      </c>
      <c r="E22" s="53">
        <v>7.9</v>
      </c>
      <c r="H22" s="14"/>
    </row>
    <row r="23" spans="1:8">
      <c r="A23" s="52">
        <f t="shared" si="0"/>
        <v>39154</v>
      </c>
      <c r="B23" s="14">
        <v>0</v>
      </c>
      <c r="C23" s="14">
        <v>0.4</v>
      </c>
      <c r="D23" s="53">
        <v>26</v>
      </c>
      <c r="E23" s="53">
        <v>26.4</v>
      </c>
      <c r="H23" s="14"/>
    </row>
    <row r="24" spans="1:8">
      <c r="A24" s="52">
        <f t="shared" si="0"/>
        <v>39161</v>
      </c>
      <c r="B24" s="14">
        <v>0</v>
      </c>
      <c r="C24" s="14">
        <v>0.4</v>
      </c>
      <c r="D24" s="53">
        <v>26</v>
      </c>
      <c r="E24" s="53">
        <v>26.4</v>
      </c>
      <c r="H24" s="14"/>
    </row>
    <row r="25" spans="1:8">
      <c r="A25" s="52">
        <f t="shared" si="0"/>
        <v>39168</v>
      </c>
      <c r="B25" s="14">
        <v>0</v>
      </c>
      <c r="C25" s="14">
        <v>0.4</v>
      </c>
      <c r="D25" s="53">
        <v>26</v>
      </c>
      <c r="E25" s="53">
        <v>26.4</v>
      </c>
      <c r="H25" s="14"/>
    </row>
    <row r="26" spans="1:8">
      <c r="A26" s="52">
        <f t="shared" si="0"/>
        <v>39175</v>
      </c>
      <c r="B26" s="14">
        <v>0</v>
      </c>
      <c r="C26" s="14">
        <v>0.4</v>
      </c>
      <c r="D26" s="53">
        <v>26</v>
      </c>
      <c r="E26" s="53">
        <v>26.4</v>
      </c>
      <c r="H26" s="14"/>
    </row>
    <row r="27" spans="1:8">
      <c r="A27" s="52">
        <f t="shared" si="0"/>
        <v>39182</v>
      </c>
      <c r="B27" s="14">
        <v>0</v>
      </c>
      <c r="C27" s="14">
        <v>0.4</v>
      </c>
      <c r="D27" s="53">
        <v>26</v>
      </c>
      <c r="E27" s="53">
        <v>26.4</v>
      </c>
      <c r="H27" s="14"/>
    </row>
    <row r="28" spans="1:8">
      <c r="A28" s="52">
        <f t="shared" si="0"/>
        <v>39189</v>
      </c>
      <c r="B28" s="14">
        <v>0</v>
      </c>
      <c r="C28" s="14">
        <v>0.4</v>
      </c>
      <c r="D28" s="53">
        <v>26</v>
      </c>
      <c r="E28" s="53">
        <v>26.4</v>
      </c>
      <c r="H28" s="14"/>
    </row>
    <row r="29" spans="1:8">
      <c r="A29" s="52">
        <f>A30-7-1</f>
        <v>39196</v>
      </c>
      <c r="B29" s="14">
        <v>0</v>
      </c>
      <c r="C29" s="14">
        <v>0</v>
      </c>
      <c r="D29" s="53">
        <v>26</v>
      </c>
      <c r="E29" s="53">
        <v>26</v>
      </c>
      <c r="H29" s="14"/>
    </row>
    <row r="30" spans="1:8">
      <c r="A30" s="52">
        <f>A31-7+1</f>
        <v>39204</v>
      </c>
      <c r="B30" s="14">
        <v>0</v>
      </c>
      <c r="C30" s="14">
        <v>0</v>
      </c>
      <c r="D30" s="53">
        <v>28.45</v>
      </c>
      <c r="E30" s="53">
        <v>28.45</v>
      </c>
      <c r="H30" s="14"/>
    </row>
    <row r="31" spans="1:8">
      <c r="A31" s="52">
        <f t="shared" si="0"/>
        <v>39210</v>
      </c>
      <c r="B31" s="14">
        <v>0</v>
      </c>
      <c r="C31" s="14">
        <v>0</v>
      </c>
      <c r="D31" s="53">
        <v>30.45</v>
      </c>
      <c r="E31" s="53">
        <v>30.45</v>
      </c>
      <c r="H31" s="14"/>
    </row>
    <row r="32" spans="1:8">
      <c r="A32" s="52">
        <f t="shared" si="0"/>
        <v>39217</v>
      </c>
      <c r="B32" s="14">
        <v>0</v>
      </c>
      <c r="C32" s="14">
        <v>0.4</v>
      </c>
      <c r="D32" s="53">
        <v>27.75</v>
      </c>
      <c r="E32" s="53">
        <v>28.15</v>
      </c>
      <c r="H32" s="14"/>
    </row>
    <row r="33" spans="1:8">
      <c r="A33" s="52">
        <f t="shared" si="0"/>
        <v>39224</v>
      </c>
      <c r="B33" s="14">
        <v>0</v>
      </c>
      <c r="C33" s="14">
        <v>0.4</v>
      </c>
      <c r="D33" s="53">
        <v>28.45</v>
      </c>
      <c r="E33" s="53">
        <v>28.849999999999998</v>
      </c>
      <c r="H33" s="14"/>
    </row>
    <row r="34" spans="1:8">
      <c r="A34" s="52">
        <f t="shared" si="0"/>
        <v>39231</v>
      </c>
      <c r="B34" s="14">
        <v>0</v>
      </c>
      <c r="C34" s="14">
        <v>0.4</v>
      </c>
      <c r="D34" s="53">
        <v>29.15</v>
      </c>
      <c r="E34" s="53">
        <v>29.549999999999997</v>
      </c>
      <c r="H34" s="14"/>
    </row>
    <row r="35" spans="1:8">
      <c r="A35" s="52">
        <f t="shared" si="0"/>
        <v>39238</v>
      </c>
      <c r="B35" s="14">
        <v>0</v>
      </c>
      <c r="C35" s="14">
        <v>0.4</v>
      </c>
      <c r="D35" s="53">
        <v>29.38</v>
      </c>
      <c r="E35" s="53">
        <v>29.779999999999998</v>
      </c>
      <c r="H35" s="14"/>
    </row>
    <row r="36" spans="1:8">
      <c r="A36" s="52">
        <f t="shared" si="0"/>
        <v>39245</v>
      </c>
      <c r="B36" s="14">
        <v>0</v>
      </c>
      <c r="C36" s="14">
        <v>0.4</v>
      </c>
      <c r="D36" s="53">
        <v>29.13</v>
      </c>
      <c r="E36" s="53">
        <v>29.529999999999998</v>
      </c>
      <c r="H36" s="14"/>
    </row>
    <row r="37" spans="1:8">
      <c r="A37" s="52">
        <f>A38-8</f>
        <v>39252</v>
      </c>
      <c r="B37" s="14">
        <v>0</v>
      </c>
      <c r="C37" s="14">
        <v>0.4</v>
      </c>
      <c r="D37" s="53">
        <v>29.13</v>
      </c>
      <c r="E37" s="53">
        <v>29.529999999999998</v>
      </c>
      <c r="H37" s="14"/>
    </row>
    <row r="38" spans="1:8">
      <c r="A38" s="52">
        <f t="shared" si="0"/>
        <v>39260</v>
      </c>
      <c r="B38" s="14">
        <v>0</v>
      </c>
      <c r="C38" s="14">
        <v>0.4</v>
      </c>
      <c r="D38" s="53">
        <v>29.13</v>
      </c>
      <c r="E38" s="53">
        <v>29.529999999999998</v>
      </c>
      <c r="H38" s="14"/>
    </row>
    <row r="39" spans="1:8">
      <c r="A39" s="52">
        <f t="shared" si="0"/>
        <v>39267</v>
      </c>
      <c r="B39" s="14">
        <v>0</v>
      </c>
      <c r="C39" s="14">
        <v>0.4</v>
      </c>
      <c r="D39" s="53">
        <v>29.13</v>
      </c>
      <c r="E39" s="53">
        <v>29.529999999999998</v>
      </c>
      <c r="H39" s="14"/>
    </row>
    <row r="40" spans="1:8">
      <c r="A40" s="52">
        <f t="shared" si="0"/>
        <v>39274</v>
      </c>
      <c r="B40" s="14">
        <v>0</v>
      </c>
      <c r="C40" s="14">
        <v>0.4</v>
      </c>
      <c r="D40" s="53">
        <v>22.63</v>
      </c>
      <c r="E40" s="53">
        <v>23.029999999999998</v>
      </c>
      <c r="H40" s="14"/>
    </row>
    <row r="41" spans="1:8">
      <c r="A41" s="52">
        <f t="shared" si="0"/>
        <v>39281</v>
      </c>
      <c r="B41" s="14">
        <v>0</v>
      </c>
      <c r="C41" s="14">
        <v>0.4</v>
      </c>
      <c r="D41" s="53">
        <v>21.93</v>
      </c>
      <c r="E41" s="53">
        <v>22.33</v>
      </c>
      <c r="H41" s="14"/>
    </row>
    <row r="42" spans="1:8">
      <c r="A42" s="52">
        <f t="shared" si="0"/>
        <v>39288</v>
      </c>
      <c r="B42" s="14">
        <v>0</v>
      </c>
      <c r="C42" s="14">
        <v>0.4</v>
      </c>
      <c r="D42" s="53">
        <v>21.93</v>
      </c>
      <c r="E42" s="53">
        <v>22.33</v>
      </c>
      <c r="H42" s="14"/>
    </row>
    <row r="43" spans="1:8">
      <c r="A43" s="52">
        <f t="shared" si="0"/>
        <v>39295</v>
      </c>
      <c r="B43" s="14">
        <v>0</v>
      </c>
      <c r="C43" s="14">
        <v>0.4</v>
      </c>
      <c r="D43" s="53">
        <v>29.93</v>
      </c>
      <c r="E43" s="53">
        <v>30.33</v>
      </c>
      <c r="H43" s="14"/>
    </row>
    <row r="44" spans="1:8">
      <c r="A44" s="52">
        <f t="shared" si="0"/>
        <v>39302</v>
      </c>
      <c r="B44" s="14">
        <v>0</v>
      </c>
      <c r="C44" s="14">
        <v>0.4</v>
      </c>
      <c r="D44" s="53">
        <v>41.629999999999995</v>
      </c>
      <c r="E44" s="53">
        <v>42.029999999999994</v>
      </c>
      <c r="H44" s="14"/>
    </row>
    <row r="45" spans="1:8">
      <c r="A45" s="52">
        <f t="shared" si="0"/>
        <v>39309</v>
      </c>
      <c r="B45" s="14">
        <v>0</v>
      </c>
      <c r="C45" s="14">
        <v>0.4</v>
      </c>
      <c r="D45" s="53">
        <v>37.880000000000003</v>
      </c>
      <c r="E45" s="53">
        <v>38.28</v>
      </c>
      <c r="H45" s="14"/>
    </row>
    <row r="46" spans="1:8">
      <c r="A46" s="52">
        <f t="shared" si="0"/>
        <v>39316</v>
      </c>
      <c r="B46" s="14">
        <v>0</v>
      </c>
      <c r="C46" s="14">
        <v>0.4</v>
      </c>
      <c r="D46" s="53">
        <v>37.880000000000003</v>
      </c>
      <c r="E46" s="53">
        <v>38.28</v>
      </c>
      <c r="H46" s="14"/>
    </row>
    <row r="47" spans="1:8">
      <c r="A47" s="52">
        <f t="shared" si="0"/>
        <v>39323</v>
      </c>
      <c r="B47" s="14">
        <v>0</v>
      </c>
      <c r="C47" s="14">
        <v>0.4</v>
      </c>
      <c r="D47" s="53">
        <v>40.18</v>
      </c>
      <c r="E47" s="53">
        <v>40.58</v>
      </c>
      <c r="H47" s="14"/>
    </row>
    <row r="48" spans="1:8">
      <c r="A48" s="52">
        <f t="shared" si="0"/>
        <v>39330</v>
      </c>
      <c r="B48" s="14">
        <v>0</v>
      </c>
      <c r="C48" s="14">
        <v>7.6999999999999993</v>
      </c>
      <c r="D48" s="53">
        <v>40.18</v>
      </c>
      <c r="E48" s="53">
        <v>47.879999999999995</v>
      </c>
      <c r="H48" s="14"/>
    </row>
    <row r="49" spans="1:8">
      <c r="A49" s="52">
        <f t="shared" si="0"/>
        <v>39337</v>
      </c>
      <c r="B49" s="14">
        <v>0</v>
      </c>
      <c r="C49" s="14">
        <v>8.1999999999999993</v>
      </c>
      <c r="D49" s="53">
        <v>33.180000000000007</v>
      </c>
      <c r="E49" s="53">
        <v>41.38000000000001</v>
      </c>
      <c r="H49" s="14"/>
    </row>
    <row r="50" spans="1:8">
      <c r="A50" s="52">
        <f t="shared" si="0"/>
        <v>39344</v>
      </c>
      <c r="B50" s="14">
        <v>0</v>
      </c>
      <c r="C50" s="14">
        <v>8.1999999999999993</v>
      </c>
      <c r="D50" s="53">
        <v>41.750000000000007</v>
      </c>
      <c r="E50" s="53">
        <v>49.95</v>
      </c>
      <c r="H50" s="14"/>
    </row>
    <row r="51" spans="1:8">
      <c r="A51" s="52">
        <f t="shared" si="0"/>
        <v>39351</v>
      </c>
      <c r="B51" s="14">
        <v>0</v>
      </c>
      <c r="C51" s="14">
        <v>17.799999999999997</v>
      </c>
      <c r="D51" s="53">
        <v>32.180000000000007</v>
      </c>
      <c r="E51" s="53">
        <v>49.980000000000004</v>
      </c>
      <c r="H51" s="14"/>
    </row>
    <row r="52" spans="1:8">
      <c r="A52" s="52">
        <f t="shared" si="0"/>
        <v>39358</v>
      </c>
      <c r="B52" s="14">
        <v>0</v>
      </c>
      <c r="C52" s="14">
        <v>22.799999999999997</v>
      </c>
      <c r="D52" s="53">
        <v>58.250000000000007</v>
      </c>
      <c r="E52" s="53">
        <v>81.050000000000011</v>
      </c>
      <c r="H52" s="14"/>
    </row>
    <row r="53" spans="1:8">
      <c r="A53" s="52">
        <f t="shared" si="0"/>
        <v>39365</v>
      </c>
      <c r="B53" s="14">
        <v>0</v>
      </c>
      <c r="C53" s="14">
        <v>22.799999999999997</v>
      </c>
      <c r="D53" s="53">
        <v>58.250000000000007</v>
      </c>
      <c r="E53" s="53">
        <v>81.050000000000011</v>
      </c>
      <c r="H53" s="14"/>
    </row>
    <row r="54" spans="1:8">
      <c r="A54" s="52">
        <f t="shared" si="0"/>
        <v>39372</v>
      </c>
      <c r="B54" s="14">
        <v>0</v>
      </c>
      <c r="C54" s="14">
        <v>22.799999999999997</v>
      </c>
      <c r="D54" s="53">
        <v>57.449999999999996</v>
      </c>
      <c r="E54" s="53">
        <v>80.25</v>
      </c>
      <c r="H54" s="14"/>
    </row>
    <row r="55" spans="1:8">
      <c r="A55" s="52">
        <f t="shared" si="0"/>
        <v>39379</v>
      </c>
      <c r="B55" s="14">
        <v>0</v>
      </c>
      <c r="C55" s="14">
        <v>22.799999999999997</v>
      </c>
      <c r="D55" s="53">
        <v>57.449999999999996</v>
      </c>
      <c r="E55" s="53">
        <v>80.25</v>
      </c>
      <c r="H55" s="14"/>
    </row>
    <row r="56" spans="1:8">
      <c r="A56" s="52">
        <f t="shared" si="0"/>
        <v>39386</v>
      </c>
      <c r="B56" s="14">
        <v>0</v>
      </c>
      <c r="C56" s="14">
        <v>20.399999999999999</v>
      </c>
      <c r="D56" s="53">
        <v>57.449999999999996</v>
      </c>
      <c r="E56" s="53">
        <v>77.849999999999994</v>
      </c>
      <c r="H56" s="14"/>
    </row>
    <row r="57" spans="1:8">
      <c r="A57" s="52">
        <f t="shared" si="0"/>
        <v>39393</v>
      </c>
      <c r="B57" s="14">
        <v>0</v>
      </c>
      <c r="C57" s="14">
        <v>40.4</v>
      </c>
      <c r="D57" s="53">
        <v>57.849999999999994</v>
      </c>
      <c r="E57" s="53">
        <v>98.25</v>
      </c>
      <c r="H57" s="14"/>
    </row>
    <row r="58" spans="1:8">
      <c r="A58" s="52">
        <f t="shared" si="0"/>
        <v>39400</v>
      </c>
      <c r="B58" s="14">
        <v>0</v>
      </c>
      <c r="C58" s="14">
        <v>40.4</v>
      </c>
      <c r="D58" s="53">
        <v>48.45</v>
      </c>
      <c r="E58" s="53">
        <v>88.85</v>
      </c>
      <c r="H58" s="14"/>
    </row>
    <row r="59" spans="1:8">
      <c r="A59" s="52">
        <f t="shared" si="0"/>
        <v>39407</v>
      </c>
      <c r="B59" s="14">
        <v>0</v>
      </c>
      <c r="C59" s="14">
        <v>40.4</v>
      </c>
      <c r="D59" s="53">
        <v>47.85</v>
      </c>
      <c r="E59" s="53">
        <v>88.25</v>
      </c>
      <c r="H59" s="14"/>
    </row>
    <row r="60" spans="1:8">
      <c r="A60" s="52">
        <f>A61-7</f>
        <v>39414</v>
      </c>
      <c r="B60" s="14">
        <v>0</v>
      </c>
      <c r="C60" s="14">
        <v>37.9</v>
      </c>
      <c r="D60" s="53">
        <v>47.85</v>
      </c>
      <c r="E60" s="53">
        <v>85.75</v>
      </c>
      <c r="H60" s="14"/>
    </row>
    <row r="61" spans="1:8">
      <c r="A61" s="52">
        <v>39421</v>
      </c>
      <c r="B61" s="14">
        <v>0</v>
      </c>
      <c r="C61" s="14">
        <v>39.9</v>
      </c>
      <c r="D61" s="53">
        <v>47.67</v>
      </c>
      <c r="E61" s="53">
        <v>87.57</v>
      </c>
      <c r="H61" s="14"/>
    </row>
    <row r="62" spans="1:8">
      <c r="A62" s="52">
        <v>39428</v>
      </c>
      <c r="B62" s="14">
        <v>0</v>
      </c>
      <c r="C62" s="14">
        <v>39.9</v>
      </c>
      <c r="D62" s="53">
        <v>38.07</v>
      </c>
      <c r="E62" s="53">
        <v>77.97</v>
      </c>
      <c r="H62" s="14"/>
    </row>
    <row r="63" spans="1:8">
      <c r="A63" s="52">
        <v>39435</v>
      </c>
      <c r="B63" s="14">
        <v>10</v>
      </c>
      <c r="C63" s="14">
        <v>44.4</v>
      </c>
      <c r="D63" s="53">
        <v>37.67</v>
      </c>
      <c r="E63" s="53">
        <v>92.07</v>
      </c>
      <c r="H63" s="14"/>
    </row>
    <row r="64" spans="1:8">
      <c r="A64" s="52">
        <v>39443</v>
      </c>
      <c r="B64" s="14">
        <v>10</v>
      </c>
      <c r="C64" s="14">
        <v>44.4</v>
      </c>
      <c r="D64" s="53">
        <v>37.67</v>
      </c>
      <c r="E64" s="53">
        <v>92.07</v>
      </c>
      <c r="H64" s="14"/>
    </row>
    <row r="65" spans="1:8">
      <c r="A65" s="52">
        <v>39450</v>
      </c>
      <c r="B65" s="14">
        <v>10</v>
      </c>
      <c r="C65" s="14">
        <v>51.6</v>
      </c>
      <c r="D65" s="53">
        <v>37.67</v>
      </c>
      <c r="E65" s="53">
        <v>99.27000000000001</v>
      </c>
      <c r="H65" s="14"/>
    </row>
    <row r="66" spans="1:8">
      <c r="A66" s="52">
        <v>39456</v>
      </c>
      <c r="B66" s="14">
        <v>10</v>
      </c>
      <c r="C66" s="14">
        <v>51.6</v>
      </c>
      <c r="D66" s="53">
        <v>20.67</v>
      </c>
      <c r="E66" s="53">
        <v>82.27000000000001</v>
      </c>
      <c r="H66" s="14"/>
    </row>
    <row r="67" spans="1:8">
      <c r="A67" s="52">
        <v>39463</v>
      </c>
      <c r="B67" s="14">
        <v>0</v>
      </c>
      <c r="C67" s="14">
        <v>51.6</v>
      </c>
      <c r="D67" s="53">
        <v>29.53</v>
      </c>
      <c r="E67" s="53">
        <v>81.13</v>
      </c>
      <c r="H67" s="14"/>
    </row>
    <row r="68" spans="1:8">
      <c r="A68" s="52">
        <f>A67+7</f>
        <v>39470</v>
      </c>
      <c r="B68" s="14">
        <v>10</v>
      </c>
      <c r="C68" s="14">
        <v>51.6</v>
      </c>
      <c r="D68" s="53">
        <v>9.73</v>
      </c>
      <c r="E68" s="53">
        <v>71.33</v>
      </c>
      <c r="H68" s="14"/>
    </row>
    <row r="69" spans="1:8">
      <c r="A69" s="52">
        <f t="shared" ref="A69:A115" si="1">A68+7</f>
        <v>39477</v>
      </c>
      <c r="B69" s="14">
        <v>10</v>
      </c>
      <c r="C69" s="14">
        <v>48</v>
      </c>
      <c r="D69" s="53">
        <v>19.73</v>
      </c>
      <c r="E69" s="53">
        <v>77.73</v>
      </c>
      <c r="H69" s="14"/>
    </row>
    <row r="70" spans="1:8">
      <c r="A70" s="52">
        <f t="shared" si="1"/>
        <v>39484</v>
      </c>
      <c r="B70" s="14">
        <v>10</v>
      </c>
      <c r="C70" s="14">
        <v>48</v>
      </c>
      <c r="D70" s="53">
        <v>10.030000000000001</v>
      </c>
      <c r="E70" s="53">
        <v>68.03</v>
      </c>
      <c r="H70" s="14"/>
    </row>
    <row r="71" spans="1:8">
      <c r="A71" s="52">
        <f t="shared" si="1"/>
        <v>39491</v>
      </c>
      <c r="B71" s="14">
        <v>10</v>
      </c>
      <c r="C71" s="14">
        <v>48</v>
      </c>
      <c r="D71" s="53">
        <v>10.030000000000001</v>
      </c>
      <c r="E71" s="53">
        <v>68.03</v>
      </c>
      <c r="H71" s="14"/>
    </row>
    <row r="72" spans="1:8">
      <c r="A72" s="52">
        <f t="shared" si="1"/>
        <v>39498</v>
      </c>
      <c r="B72" s="14">
        <v>10</v>
      </c>
      <c r="C72" s="14">
        <v>48</v>
      </c>
      <c r="D72" s="53">
        <v>9.5300000000000011</v>
      </c>
      <c r="E72" s="53">
        <v>67.53</v>
      </c>
      <c r="H72" s="14"/>
    </row>
    <row r="73" spans="1:8">
      <c r="A73" s="52">
        <f t="shared" si="1"/>
        <v>39505</v>
      </c>
      <c r="B73" s="14">
        <v>10</v>
      </c>
      <c r="C73" s="14">
        <v>44.4</v>
      </c>
      <c r="D73" s="53">
        <v>8.5300000000000011</v>
      </c>
      <c r="E73" s="53">
        <v>62.93</v>
      </c>
      <c r="H73" s="14"/>
    </row>
    <row r="74" spans="1:8">
      <c r="A74" s="52">
        <f t="shared" si="1"/>
        <v>39512</v>
      </c>
      <c r="B74" s="14">
        <v>10</v>
      </c>
      <c r="C74" s="14">
        <v>44.4</v>
      </c>
      <c r="D74" s="53">
        <v>7.03</v>
      </c>
      <c r="E74" s="53">
        <v>61.43</v>
      </c>
      <c r="H74" s="14"/>
    </row>
    <row r="75" spans="1:8">
      <c r="A75" s="52">
        <f t="shared" si="1"/>
        <v>39519</v>
      </c>
      <c r="B75" s="14">
        <v>10</v>
      </c>
      <c r="C75" s="14">
        <v>44.4</v>
      </c>
      <c r="D75" s="53">
        <v>7.03</v>
      </c>
      <c r="E75" s="53">
        <v>61.43</v>
      </c>
      <c r="H75" s="14"/>
    </row>
    <row r="76" spans="1:8">
      <c r="A76" s="52">
        <f t="shared" si="1"/>
        <v>39526</v>
      </c>
      <c r="B76" s="14">
        <v>10</v>
      </c>
      <c r="C76" s="14">
        <v>46.9</v>
      </c>
      <c r="D76" s="53">
        <v>8.3060196600000005</v>
      </c>
      <c r="E76" s="53">
        <v>65.206019659999995</v>
      </c>
      <c r="H76" s="14"/>
    </row>
    <row r="77" spans="1:8">
      <c r="A77" s="52">
        <f t="shared" si="1"/>
        <v>39533</v>
      </c>
      <c r="B77" s="14">
        <v>10</v>
      </c>
      <c r="C77" s="14">
        <v>46.9</v>
      </c>
      <c r="D77" s="53">
        <v>8.3029528600000013</v>
      </c>
      <c r="E77" s="53">
        <v>65.202952859999996</v>
      </c>
      <c r="H77" s="14"/>
    </row>
    <row r="78" spans="1:8">
      <c r="A78" s="52">
        <f t="shared" si="1"/>
        <v>39540</v>
      </c>
      <c r="B78" s="14">
        <v>35</v>
      </c>
      <c r="C78" s="14">
        <v>47.3</v>
      </c>
      <c r="D78" s="53">
        <v>28.341550000000002</v>
      </c>
      <c r="E78" s="53">
        <v>110.64155</v>
      </c>
      <c r="H78" s="14"/>
    </row>
    <row r="79" spans="1:8">
      <c r="A79" s="52">
        <f t="shared" si="1"/>
        <v>39547</v>
      </c>
      <c r="B79" s="14">
        <v>35</v>
      </c>
      <c r="C79" s="14">
        <v>57.3</v>
      </c>
      <c r="D79" s="53">
        <v>25.264200000000002</v>
      </c>
      <c r="E79" s="53">
        <v>117.5642</v>
      </c>
      <c r="H79" s="14"/>
    </row>
    <row r="80" spans="1:8">
      <c r="A80" s="52">
        <f t="shared" si="1"/>
        <v>39554</v>
      </c>
      <c r="B80" s="14">
        <v>35</v>
      </c>
      <c r="C80" s="14">
        <v>57.3</v>
      </c>
      <c r="D80" s="53">
        <v>25.298030000000001</v>
      </c>
      <c r="E80" s="53">
        <v>117.59802999999999</v>
      </c>
      <c r="H80" s="14"/>
    </row>
    <row r="81" spans="1:8">
      <c r="A81" s="52">
        <f t="shared" si="1"/>
        <v>39561</v>
      </c>
      <c r="B81" s="14">
        <v>35</v>
      </c>
      <c r="C81" s="14">
        <v>57.3</v>
      </c>
      <c r="D81" s="53">
        <v>25.292590000000001</v>
      </c>
      <c r="E81" s="53">
        <v>117.59259</v>
      </c>
      <c r="H81" s="14"/>
    </row>
    <row r="82" spans="1:8">
      <c r="A82" s="52">
        <f t="shared" si="1"/>
        <v>39568</v>
      </c>
      <c r="B82" s="14">
        <v>68</v>
      </c>
      <c r="C82" s="14">
        <v>57.3</v>
      </c>
      <c r="D82" s="53">
        <v>25.288</v>
      </c>
      <c r="E82" s="53">
        <v>150.58799999999999</v>
      </c>
      <c r="H82" s="14"/>
    </row>
    <row r="83" spans="1:8">
      <c r="A83" s="52">
        <f t="shared" si="1"/>
        <v>39575</v>
      </c>
      <c r="B83" s="14">
        <v>66.599999999999994</v>
      </c>
      <c r="C83" s="14">
        <v>57.3</v>
      </c>
      <c r="D83" s="53">
        <v>24.908660000000001</v>
      </c>
      <c r="E83" s="53">
        <v>148.80866</v>
      </c>
      <c r="H83" s="14"/>
    </row>
    <row r="84" spans="1:8">
      <c r="A84" s="52">
        <f t="shared" si="1"/>
        <v>39582</v>
      </c>
      <c r="B84" s="14">
        <v>66.599999999999994</v>
      </c>
      <c r="C84" s="14">
        <v>57.3</v>
      </c>
      <c r="D84" s="53">
        <v>24.908660000000001</v>
      </c>
      <c r="E84" s="53">
        <v>148.80866</v>
      </c>
      <c r="H84" s="14"/>
    </row>
    <row r="85" spans="1:8">
      <c r="A85" s="52">
        <f t="shared" si="1"/>
        <v>39589</v>
      </c>
      <c r="B85" s="14">
        <v>66.599999999999994</v>
      </c>
      <c r="C85" s="14">
        <v>57.3</v>
      </c>
      <c r="D85" s="53">
        <v>24.854940000000003</v>
      </c>
      <c r="E85" s="53">
        <v>148.75494</v>
      </c>
      <c r="H85" s="14"/>
    </row>
    <row r="86" spans="1:8">
      <c r="A86" s="52">
        <f t="shared" si="1"/>
        <v>39596</v>
      </c>
      <c r="B86" s="14">
        <v>66.599999999999994</v>
      </c>
      <c r="C86" s="14">
        <v>57.3</v>
      </c>
      <c r="D86" s="53">
        <v>24.828590000000002</v>
      </c>
      <c r="E86" s="53">
        <v>148.72859</v>
      </c>
      <c r="H86" s="14"/>
    </row>
    <row r="87" spans="1:8">
      <c r="A87" s="52">
        <f t="shared" si="1"/>
        <v>39603</v>
      </c>
      <c r="B87" s="14">
        <v>66.599999999999994</v>
      </c>
      <c r="C87" s="14">
        <v>57.3</v>
      </c>
      <c r="D87" s="53">
        <v>24.902540000000002</v>
      </c>
      <c r="E87" s="53">
        <v>148.80253999999999</v>
      </c>
      <c r="H87" s="14"/>
    </row>
    <row r="88" spans="1:8">
      <c r="A88" s="52">
        <f t="shared" si="1"/>
        <v>39610</v>
      </c>
      <c r="B88" s="14">
        <v>66.599999999999994</v>
      </c>
      <c r="C88" s="14">
        <v>57.3</v>
      </c>
      <c r="D88" s="53">
        <v>24.902540000000002</v>
      </c>
      <c r="E88" s="53">
        <v>148.80253999999999</v>
      </c>
      <c r="H88" s="14"/>
    </row>
    <row r="89" spans="1:8">
      <c r="A89" s="52">
        <f t="shared" si="1"/>
        <v>39617</v>
      </c>
      <c r="B89" s="14">
        <v>66.599999999999994</v>
      </c>
      <c r="C89" s="14">
        <v>56.79</v>
      </c>
      <c r="D89" s="53">
        <v>24.402540000000002</v>
      </c>
      <c r="E89" s="53">
        <v>147.79253999999997</v>
      </c>
      <c r="H89" s="14"/>
    </row>
    <row r="90" spans="1:8">
      <c r="A90" s="52">
        <f t="shared" si="1"/>
        <v>39624</v>
      </c>
      <c r="B90" s="14">
        <v>66.599999999999994</v>
      </c>
      <c r="C90" s="14">
        <v>48.989999999999995</v>
      </c>
      <c r="D90" s="53">
        <v>24.53565</v>
      </c>
      <c r="E90" s="53">
        <v>140.12564999999998</v>
      </c>
      <c r="H90" s="14"/>
    </row>
    <row r="91" spans="1:8">
      <c r="A91" s="52">
        <f t="shared" si="1"/>
        <v>39631</v>
      </c>
      <c r="B91" s="14">
        <v>66.599999999999994</v>
      </c>
      <c r="C91" s="14">
        <v>48.989999999999995</v>
      </c>
      <c r="D91" s="53">
        <v>24.451840000000001</v>
      </c>
      <c r="E91" s="53">
        <v>140.04183999999998</v>
      </c>
      <c r="H91" s="14"/>
    </row>
    <row r="92" spans="1:8">
      <c r="A92" s="52">
        <f t="shared" si="1"/>
        <v>39638</v>
      </c>
      <c r="B92" s="14">
        <v>66.599999999999994</v>
      </c>
      <c r="C92" s="14">
        <v>47.989999999999995</v>
      </c>
      <c r="D92" s="53">
        <v>24.409510000000001</v>
      </c>
      <c r="E92" s="53">
        <v>138.99950999999999</v>
      </c>
      <c r="H92" s="14"/>
    </row>
    <row r="93" spans="1:8">
      <c r="A93" s="52">
        <f t="shared" si="1"/>
        <v>39645</v>
      </c>
      <c r="B93" s="14">
        <v>67.199999999999989</v>
      </c>
      <c r="C93" s="14">
        <v>47.989999999999995</v>
      </c>
      <c r="D93" s="53">
        <v>24.422260000000001</v>
      </c>
      <c r="E93" s="53">
        <v>139.61225999999999</v>
      </c>
      <c r="H93" s="14"/>
    </row>
    <row r="94" spans="1:8">
      <c r="A94" s="52">
        <f t="shared" si="1"/>
        <v>39652</v>
      </c>
      <c r="B94" s="14">
        <v>67.199999999999989</v>
      </c>
      <c r="C94" s="14">
        <v>48.269999999999996</v>
      </c>
      <c r="D94" s="53">
        <v>24.443340000000003</v>
      </c>
      <c r="E94" s="53">
        <v>139.91333999999998</v>
      </c>
      <c r="H94" s="14"/>
    </row>
    <row r="95" spans="1:8">
      <c r="A95" s="52">
        <f t="shared" si="1"/>
        <v>39659</v>
      </c>
      <c r="B95" s="14">
        <v>67.199999999999989</v>
      </c>
      <c r="C95" s="14">
        <v>45.769999999999996</v>
      </c>
      <c r="D95" s="53">
        <v>24.466460000000001</v>
      </c>
      <c r="E95" s="53">
        <v>137.43645999999998</v>
      </c>
      <c r="H95" s="14"/>
    </row>
    <row r="96" spans="1:8">
      <c r="A96" s="52">
        <f t="shared" si="1"/>
        <v>39666</v>
      </c>
      <c r="B96" s="14">
        <v>67.199999999999989</v>
      </c>
      <c r="C96" s="14">
        <v>45.474999999999994</v>
      </c>
      <c r="D96" s="53">
        <v>44.446060000000003</v>
      </c>
      <c r="E96" s="53">
        <v>157.12106</v>
      </c>
      <c r="H96" s="14"/>
    </row>
    <row r="97" spans="1:8">
      <c r="A97" s="52">
        <f t="shared" si="1"/>
        <v>39673</v>
      </c>
      <c r="B97" s="14">
        <v>67.199999999999989</v>
      </c>
      <c r="C97" s="14">
        <v>44.974999999999994</v>
      </c>
      <c r="D97" s="53">
        <v>44.493659999999998</v>
      </c>
      <c r="E97" s="53">
        <v>156.66865999999999</v>
      </c>
      <c r="H97" s="14"/>
    </row>
    <row r="98" spans="1:8">
      <c r="A98" s="52">
        <f t="shared" si="1"/>
        <v>39680</v>
      </c>
      <c r="B98" s="14">
        <v>67.199999999999989</v>
      </c>
      <c r="C98" s="14">
        <v>35.575000000000003</v>
      </c>
      <c r="D98" s="53">
        <v>44.503350000000005</v>
      </c>
      <c r="E98" s="53">
        <v>147.27834999999999</v>
      </c>
      <c r="H98" s="14"/>
    </row>
    <row r="99" spans="1:8">
      <c r="A99" s="52">
        <f t="shared" si="1"/>
        <v>39687</v>
      </c>
      <c r="B99" s="14">
        <v>67.199999999999989</v>
      </c>
      <c r="C99" s="14">
        <v>32.674999999999997</v>
      </c>
      <c r="D99" s="53">
        <v>44.51831</v>
      </c>
      <c r="E99" s="53">
        <v>144.39330999999999</v>
      </c>
      <c r="H99" s="14"/>
    </row>
    <row r="100" spans="1:8">
      <c r="A100" s="52">
        <f t="shared" si="1"/>
        <v>39694</v>
      </c>
      <c r="B100" s="14">
        <v>67.199999999999989</v>
      </c>
      <c r="C100" s="14">
        <v>32.674999999999997</v>
      </c>
      <c r="D100" s="53">
        <v>44.530889999999999</v>
      </c>
      <c r="E100" s="53">
        <v>144.40589</v>
      </c>
      <c r="H100" s="14"/>
    </row>
    <row r="101" spans="1:8">
      <c r="A101" s="52">
        <f t="shared" si="1"/>
        <v>39701</v>
      </c>
      <c r="B101" s="14">
        <v>67.199999999999989</v>
      </c>
      <c r="C101" s="14">
        <v>32.674999999999997</v>
      </c>
      <c r="D101" s="53">
        <v>41.51623</v>
      </c>
      <c r="E101" s="53">
        <v>141.39122999999998</v>
      </c>
      <c r="H101" s="14"/>
    </row>
    <row r="102" spans="1:8">
      <c r="A102" s="52">
        <f t="shared" si="1"/>
        <v>39708</v>
      </c>
      <c r="B102" s="14">
        <v>67.199999999999989</v>
      </c>
      <c r="C102" s="14">
        <v>33.11</v>
      </c>
      <c r="D102" s="53">
        <v>41.563319999999997</v>
      </c>
      <c r="E102" s="53">
        <v>141.87331999999998</v>
      </c>
      <c r="H102" s="14"/>
    </row>
    <row r="103" spans="1:8">
      <c r="A103" s="52">
        <f t="shared" si="1"/>
        <v>39715</v>
      </c>
      <c r="B103" s="14">
        <v>67.199999999999989</v>
      </c>
      <c r="C103" s="14">
        <v>34.164999999999999</v>
      </c>
      <c r="D103" s="53">
        <v>41.590519999999998</v>
      </c>
      <c r="E103" s="53">
        <v>142.95551999999998</v>
      </c>
      <c r="H103" s="14"/>
    </row>
    <row r="104" spans="1:8">
      <c r="A104" s="9">
        <f t="shared" si="1"/>
        <v>39722</v>
      </c>
      <c r="B104" s="10">
        <v>67.199999999999989</v>
      </c>
      <c r="C104" s="10">
        <v>34.164999999999999</v>
      </c>
      <c r="D104" s="11">
        <v>41.72448</v>
      </c>
      <c r="E104" s="11">
        <v>143.08947999999998</v>
      </c>
      <c r="H104" s="14"/>
    </row>
    <row r="105" spans="1:8">
      <c r="A105" s="52">
        <f t="shared" si="1"/>
        <v>39729</v>
      </c>
      <c r="B105" s="14">
        <v>67.199999999999989</v>
      </c>
      <c r="C105" s="14">
        <v>36.164999999999999</v>
      </c>
      <c r="D105" s="53">
        <v>41.304810000000003</v>
      </c>
      <c r="E105" s="53">
        <v>144.66980999999998</v>
      </c>
      <c r="H105" s="14"/>
    </row>
    <row r="106" spans="1:8">
      <c r="A106" s="52">
        <f t="shared" si="1"/>
        <v>39736</v>
      </c>
      <c r="B106" s="14">
        <v>67.199999999999989</v>
      </c>
      <c r="C106" s="14">
        <v>36.164999999999999</v>
      </c>
      <c r="D106" s="53">
        <v>30</v>
      </c>
      <c r="E106" s="53">
        <v>133.36499999999998</v>
      </c>
      <c r="H106" s="14"/>
    </row>
    <row r="107" spans="1:8">
      <c r="A107" s="52">
        <f t="shared" si="1"/>
        <v>39743</v>
      </c>
      <c r="B107" s="14">
        <v>67.199999999999989</v>
      </c>
      <c r="C107" s="14">
        <v>36.164999999999999</v>
      </c>
      <c r="D107" s="53">
        <v>30</v>
      </c>
      <c r="E107" s="53">
        <v>133.36499999999998</v>
      </c>
      <c r="H107" s="14"/>
    </row>
    <row r="108" spans="1:8">
      <c r="A108" s="52">
        <f t="shared" si="1"/>
        <v>39750</v>
      </c>
      <c r="B108" s="14">
        <v>67.199999999999989</v>
      </c>
      <c r="C108" s="14">
        <v>36.164999999999999</v>
      </c>
      <c r="D108" s="53">
        <v>30</v>
      </c>
      <c r="E108" s="53">
        <v>133.36499999999998</v>
      </c>
      <c r="H108" s="14"/>
    </row>
    <row r="109" spans="1:8">
      <c r="A109" s="52">
        <f t="shared" si="1"/>
        <v>39757</v>
      </c>
      <c r="B109" s="14">
        <v>67.199999999999989</v>
      </c>
      <c r="C109" s="14">
        <v>36.164999999999999</v>
      </c>
      <c r="D109" s="53">
        <v>30</v>
      </c>
      <c r="E109" s="53">
        <v>133.36499999999998</v>
      </c>
      <c r="H109" s="14"/>
    </row>
    <row r="110" spans="1:8">
      <c r="A110" s="52">
        <f t="shared" si="1"/>
        <v>39764</v>
      </c>
      <c r="B110" s="14">
        <v>67.199999999999989</v>
      </c>
      <c r="C110" s="14">
        <v>36.164999999999999</v>
      </c>
      <c r="D110" s="53">
        <v>30</v>
      </c>
      <c r="E110" s="53">
        <v>133.36499999999998</v>
      </c>
      <c r="H110" s="14"/>
    </row>
    <row r="111" spans="1:8">
      <c r="A111" s="52">
        <f t="shared" si="1"/>
        <v>39771</v>
      </c>
      <c r="B111" s="14">
        <v>67.199999999999989</v>
      </c>
      <c r="C111" s="14">
        <v>36.164999999999999</v>
      </c>
      <c r="D111" s="53">
        <v>30</v>
      </c>
      <c r="E111" s="53">
        <v>133.36499999999998</v>
      </c>
      <c r="H111" s="14"/>
    </row>
    <row r="112" spans="1:8">
      <c r="A112" s="52">
        <f t="shared" si="1"/>
        <v>39778</v>
      </c>
      <c r="B112" s="14">
        <v>67.199999999999989</v>
      </c>
      <c r="C112" s="14">
        <v>36.164999999999999</v>
      </c>
      <c r="D112" s="53">
        <v>30</v>
      </c>
      <c r="E112" s="53">
        <v>133.36499999999998</v>
      </c>
      <c r="H112" s="14"/>
    </row>
    <row r="113" spans="1:8">
      <c r="A113" s="52">
        <f t="shared" si="1"/>
        <v>39785</v>
      </c>
      <c r="B113" s="14">
        <v>67.199999999999989</v>
      </c>
      <c r="C113" s="14">
        <v>36.164999999999999</v>
      </c>
      <c r="D113" s="53">
        <v>30</v>
      </c>
      <c r="E113" s="53">
        <v>133.36499999999998</v>
      </c>
      <c r="H113" s="14"/>
    </row>
    <row r="114" spans="1:8">
      <c r="A114" s="52">
        <f t="shared" si="1"/>
        <v>39792</v>
      </c>
      <c r="B114" s="14">
        <v>67.199999999999989</v>
      </c>
      <c r="C114" s="14">
        <v>36.164999999999999</v>
      </c>
      <c r="D114" s="53">
        <v>30</v>
      </c>
      <c r="E114" s="53">
        <v>133.36499999999998</v>
      </c>
      <c r="H114" s="14"/>
    </row>
    <row r="115" spans="1:8">
      <c r="A115" s="52">
        <f t="shared" si="1"/>
        <v>39799</v>
      </c>
      <c r="B115" s="14">
        <v>67.199999999999989</v>
      </c>
      <c r="C115" s="14">
        <v>36.164999999999999</v>
      </c>
      <c r="D115" s="53">
        <v>30</v>
      </c>
      <c r="E115" s="53">
        <v>133.36499999999998</v>
      </c>
      <c r="H115" s="14"/>
    </row>
    <row r="116" spans="1:8">
      <c r="A116" s="52">
        <f>A115+12</f>
        <v>39811</v>
      </c>
      <c r="B116" s="14">
        <v>67.199999999999989</v>
      </c>
      <c r="C116" s="14">
        <v>36.164999999999999</v>
      </c>
      <c r="D116" s="53">
        <v>30</v>
      </c>
      <c r="E116" s="53">
        <v>133.36499999999998</v>
      </c>
      <c r="H116" s="14"/>
    </row>
    <row r="117" spans="1:8">
      <c r="A117" s="52"/>
      <c r="B117" s="52"/>
      <c r="C117" s="52"/>
      <c r="D117" s="52"/>
      <c r="H117" s="14"/>
    </row>
    <row r="118" spans="1:8">
      <c r="H118" s="14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9"/>
  <sheetViews>
    <sheetView workbookViewId="0">
      <selection activeCell="B9" sqref="B9"/>
    </sheetView>
  </sheetViews>
  <sheetFormatPr defaultRowHeight="15"/>
  <cols>
    <col min="1" max="1" width="14.7109375" style="14" customWidth="1"/>
    <col min="2" max="3" width="25.7109375" style="14" customWidth="1"/>
    <col min="4" max="4" width="16.7109375" style="14" customWidth="1"/>
    <col min="5" max="16384" width="9.140625" style="14"/>
  </cols>
  <sheetData>
    <row r="1" spans="1:7" ht="15.75">
      <c r="B1" s="54" t="s">
        <v>70</v>
      </c>
    </row>
    <row r="2" spans="1:7" ht="15.75">
      <c r="B2" s="54" t="s">
        <v>71</v>
      </c>
    </row>
    <row r="3" spans="1:7">
      <c r="A3" s="26"/>
      <c r="B3" s="79" t="s">
        <v>56</v>
      </c>
    </row>
    <row r="4" spans="1:7" ht="17.25">
      <c r="A4" s="77" t="s">
        <v>0</v>
      </c>
      <c r="B4" s="14" t="s">
        <v>72</v>
      </c>
    </row>
    <row r="5" spans="1:7" ht="15.75">
      <c r="A5" s="77" t="s">
        <v>1</v>
      </c>
      <c r="B5" s="31" t="s">
        <v>20</v>
      </c>
    </row>
    <row r="6" spans="1:7" ht="15.75">
      <c r="A6" s="77" t="s">
        <v>2</v>
      </c>
      <c r="B6" s="31" t="s">
        <v>20</v>
      </c>
    </row>
    <row r="7" spans="1:7" ht="31.5" customHeight="1">
      <c r="A7" s="77" t="s">
        <v>3</v>
      </c>
      <c r="B7" s="118" t="s">
        <v>76</v>
      </c>
      <c r="C7" s="118"/>
      <c r="D7" s="118"/>
      <c r="E7" s="85"/>
      <c r="F7" s="85"/>
      <c r="G7" s="85"/>
    </row>
    <row r="8" spans="1:7" ht="15.75">
      <c r="A8" s="77" t="s">
        <v>5</v>
      </c>
      <c r="B8" s="39" t="s">
        <v>85</v>
      </c>
    </row>
    <row r="9" spans="1:7" ht="15.75">
      <c r="A9" s="77" t="s">
        <v>6</v>
      </c>
      <c r="B9" s="31" t="s">
        <v>30</v>
      </c>
    </row>
    <row r="10" spans="1:7" s="15" customFormat="1" ht="15.75">
      <c r="A10" s="77" t="s">
        <v>4</v>
      </c>
      <c r="B10" s="31" t="s">
        <v>20</v>
      </c>
      <c r="C10" s="14"/>
    </row>
    <row r="11" spans="1:7" s="16" customFormat="1" ht="16.5" thickBot="1">
      <c r="A11" s="78" t="s">
        <v>57</v>
      </c>
      <c r="B11" s="23"/>
    </row>
    <row r="12" spans="1:7">
      <c r="A12" s="94" t="s">
        <v>26</v>
      </c>
      <c r="B12" s="96" t="s">
        <v>27</v>
      </c>
      <c r="C12" s="96" t="s">
        <v>28</v>
      </c>
      <c r="D12" s="95"/>
    </row>
    <row r="13" spans="1:7">
      <c r="A13" s="97">
        <v>38383</v>
      </c>
      <c r="B13" s="95">
        <v>6.6252764277616389</v>
      </c>
      <c r="C13" s="95">
        <v>2.5402457520259372</v>
      </c>
      <c r="D13" s="95"/>
    </row>
    <row r="14" spans="1:7">
      <c r="A14" s="98">
        <v>38411</v>
      </c>
      <c r="B14" s="95">
        <v>5.2970792473660602</v>
      </c>
      <c r="C14" s="95">
        <v>1.8368171751900877</v>
      </c>
      <c r="D14" s="95"/>
    </row>
    <row r="15" spans="1:7">
      <c r="A15" s="97">
        <v>38442</v>
      </c>
      <c r="B15" s="95">
        <v>17.9183459399692</v>
      </c>
      <c r="C15" s="95">
        <v>6.5461282792979612</v>
      </c>
      <c r="D15" s="95"/>
    </row>
    <row r="16" spans="1:7">
      <c r="A16" s="97">
        <v>38472</v>
      </c>
      <c r="B16" s="95">
        <v>12.702227705777998</v>
      </c>
      <c r="C16" s="95">
        <v>4.6655361204105761</v>
      </c>
      <c r="D16" s="95"/>
    </row>
    <row r="17" spans="1:4">
      <c r="A17" s="97">
        <v>38503</v>
      </c>
      <c r="B17" s="95">
        <v>11.078535479950501</v>
      </c>
      <c r="C17" s="95">
        <v>4.7494580932679202</v>
      </c>
      <c r="D17" s="95"/>
    </row>
    <row r="18" spans="1:4">
      <c r="A18" s="98">
        <v>38533</v>
      </c>
      <c r="B18" s="95">
        <v>10.847089970851135</v>
      </c>
      <c r="C18" s="95">
        <v>4.1979729071363829</v>
      </c>
      <c r="D18" s="95"/>
    </row>
    <row r="19" spans="1:4">
      <c r="A19" s="97">
        <v>38564</v>
      </c>
      <c r="B19" s="95">
        <v>10.962462085690616</v>
      </c>
      <c r="C19" s="95">
        <v>4.4299875423793038</v>
      </c>
      <c r="D19" s="95"/>
    </row>
    <row r="20" spans="1:4">
      <c r="A20" s="97">
        <v>38595</v>
      </c>
      <c r="B20" s="95">
        <v>10.366783431510234</v>
      </c>
      <c r="C20" s="95">
        <v>4.090360396761584</v>
      </c>
      <c r="D20" s="95"/>
    </row>
    <row r="21" spans="1:4">
      <c r="A21" s="97">
        <v>38625</v>
      </c>
      <c r="B21" s="95">
        <v>11.454365691393281</v>
      </c>
      <c r="C21" s="95">
        <v>3.9649099129704712</v>
      </c>
      <c r="D21" s="95"/>
    </row>
    <row r="22" spans="1:4">
      <c r="A22" s="98">
        <v>38656</v>
      </c>
      <c r="B22" s="95">
        <v>11.586828225891489</v>
      </c>
      <c r="C22" s="95">
        <v>3.4791568659726981</v>
      </c>
      <c r="D22" s="95"/>
    </row>
    <row r="23" spans="1:4">
      <c r="A23" s="97">
        <v>38686</v>
      </c>
      <c r="B23" s="95">
        <v>10.789319378623711</v>
      </c>
      <c r="C23" s="95">
        <v>3.9447066619377269</v>
      </c>
      <c r="D23" s="95"/>
    </row>
    <row r="24" spans="1:4">
      <c r="A24" s="97">
        <v>38717</v>
      </c>
      <c r="B24" s="95">
        <v>9.7350620617116554</v>
      </c>
      <c r="C24" s="95">
        <v>3.5671692202148</v>
      </c>
      <c r="D24" s="95"/>
    </row>
    <row r="25" spans="1:4">
      <c r="A25" s="97">
        <v>38748</v>
      </c>
      <c r="B25" s="95">
        <v>8.7709633571237209</v>
      </c>
      <c r="C25" s="95">
        <v>2.840785218979156</v>
      </c>
      <c r="D25" s="95"/>
    </row>
    <row r="26" spans="1:4">
      <c r="A26" s="98">
        <v>38776</v>
      </c>
      <c r="B26" s="95">
        <v>10.473639299844493</v>
      </c>
      <c r="C26" s="95">
        <v>3.0592954239075985</v>
      </c>
      <c r="D26" s="95"/>
    </row>
    <row r="27" spans="1:4">
      <c r="A27" s="97">
        <v>38807</v>
      </c>
      <c r="B27" s="95">
        <v>11.581958236897078</v>
      </c>
      <c r="C27" s="95">
        <v>3.7725567658419812</v>
      </c>
      <c r="D27" s="95"/>
    </row>
    <row r="28" spans="1:4">
      <c r="A28" s="97">
        <v>38837</v>
      </c>
      <c r="B28" s="95">
        <v>14.099899252164793</v>
      </c>
      <c r="C28" s="95">
        <v>4.807685845560127</v>
      </c>
      <c r="D28" s="95"/>
    </row>
    <row r="29" spans="1:4">
      <c r="A29" s="97">
        <v>38868</v>
      </c>
      <c r="B29" s="95">
        <v>13.868934251565571</v>
      </c>
      <c r="C29" s="95">
        <v>4.5596375301323686</v>
      </c>
      <c r="D29" s="95"/>
    </row>
    <row r="30" spans="1:4">
      <c r="A30" s="98">
        <v>38898</v>
      </c>
      <c r="B30" s="95">
        <v>12.247129868162347</v>
      </c>
      <c r="C30" s="95">
        <v>4.8486628567861736</v>
      </c>
      <c r="D30" s="95"/>
    </row>
    <row r="31" spans="1:4">
      <c r="A31" s="97">
        <v>38929</v>
      </c>
      <c r="B31" s="95">
        <v>11.546523798400987</v>
      </c>
      <c r="C31" s="95">
        <v>4.1432041982999213</v>
      </c>
      <c r="D31" s="95"/>
    </row>
    <row r="32" spans="1:4">
      <c r="A32" s="97">
        <v>38960</v>
      </c>
      <c r="B32" s="95">
        <v>11.291061939180343</v>
      </c>
      <c r="C32" s="95">
        <v>4.8566102572791561</v>
      </c>
      <c r="D32" s="95"/>
    </row>
    <row r="33" spans="1:4">
      <c r="A33" s="97">
        <v>38990</v>
      </c>
      <c r="B33" s="95">
        <v>10.683879210351037</v>
      </c>
      <c r="C33" s="95">
        <v>4.501389506994161</v>
      </c>
      <c r="D33" s="95"/>
    </row>
    <row r="34" spans="1:4">
      <c r="A34" s="98">
        <v>39021</v>
      </c>
      <c r="B34" s="95">
        <v>10.182913580663282</v>
      </c>
      <c r="C34" s="95">
        <v>3.4454461698965018</v>
      </c>
      <c r="D34" s="95"/>
    </row>
    <row r="35" spans="1:4">
      <c r="A35" s="97">
        <v>39051</v>
      </c>
      <c r="B35" s="95">
        <v>10.865039578546751</v>
      </c>
      <c r="C35" s="95">
        <v>4.5971292193148914</v>
      </c>
      <c r="D35" s="95"/>
    </row>
    <row r="36" spans="1:4">
      <c r="A36" s="97">
        <v>39082</v>
      </c>
      <c r="B36" s="95">
        <v>8.6778947197897303</v>
      </c>
      <c r="C36" s="95">
        <v>3.6036525007653109</v>
      </c>
      <c r="D36" s="95"/>
    </row>
    <row r="37" spans="1:4">
      <c r="A37" s="97">
        <v>39113</v>
      </c>
      <c r="B37" s="95">
        <v>11.428006662670549</v>
      </c>
      <c r="C37" s="95">
        <v>3.9841777738718163</v>
      </c>
      <c r="D37" s="95"/>
    </row>
    <row r="38" spans="1:4">
      <c r="A38" s="98">
        <v>39141</v>
      </c>
      <c r="B38" s="95">
        <v>13.651058460023629</v>
      </c>
      <c r="C38" s="95">
        <v>5.0188007792589415</v>
      </c>
      <c r="D38" s="95"/>
    </row>
    <row r="39" spans="1:4">
      <c r="A39" s="97">
        <v>39172</v>
      </c>
      <c r="B39" s="95">
        <v>12.810857147782153</v>
      </c>
      <c r="C39" s="95">
        <v>5.7771247174783378</v>
      </c>
      <c r="D39" s="95"/>
    </row>
    <row r="40" spans="1:4">
      <c r="A40" s="97">
        <v>39202</v>
      </c>
      <c r="B40" s="95">
        <v>15.782867961920157</v>
      </c>
      <c r="C40" s="95">
        <v>6.4419200780053698</v>
      </c>
      <c r="D40" s="95"/>
    </row>
    <row r="41" spans="1:4">
      <c r="A41" s="97">
        <v>39233</v>
      </c>
      <c r="B41" s="95">
        <v>13.713448673277576</v>
      </c>
      <c r="C41" s="95">
        <v>5.5853839330354713</v>
      </c>
      <c r="D41" s="95"/>
    </row>
    <row r="42" spans="1:4">
      <c r="A42" s="98">
        <v>39263</v>
      </c>
      <c r="B42" s="95">
        <v>15.307921579843638</v>
      </c>
      <c r="C42" s="95">
        <v>5.9821655837527548</v>
      </c>
      <c r="D42" s="95"/>
    </row>
    <row r="43" spans="1:4">
      <c r="A43" s="97">
        <v>39294</v>
      </c>
      <c r="B43" s="95">
        <v>15.925024050262834</v>
      </c>
      <c r="C43" s="95">
        <v>7.1354215977495912</v>
      </c>
      <c r="D43" s="95"/>
    </row>
    <row r="44" spans="1:4">
      <c r="A44" s="97">
        <v>39325</v>
      </c>
      <c r="B44" s="95">
        <v>11.513657448482638</v>
      </c>
      <c r="C44" s="95">
        <v>3.5250389184124411</v>
      </c>
      <c r="D44" s="95"/>
    </row>
    <row r="45" spans="1:4">
      <c r="A45" s="97">
        <v>39355</v>
      </c>
      <c r="B45" s="95">
        <v>12.68297946738142</v>
      </c>
      <c r="C45" s="95">
        <v>4.2346425416764291</v>
      </c>
      <c r="D45" s="95"/>
    </row>
    <row r="46" spans="1:4">
      <c r="A46" s="98">
        <v>39386</v>
      </c>
      <c r="B46" s="95">
        <v>12.211448886551638</v>
      </c>
      <c r="C46" s="95">
        <v>4.604848804758185</v>
      </c>
      <c r="D46" s="95"/>
    </row>
    <row r="47" spans="1:4">
      <c r="A47" s="97">
        <v>39416</v>
      </c>
      <c r="B47" s="95">
        <v>13.023165462689478</v>
      </c>
      <c r="C47" s="95">
        <v>4.5594404604312562</v>
      </c>
      <c r="D47" s="95"/>
    </row>
    <row r="48" spans="1:4">
      <c r="A48" s="97">
        <v>39447</v>
      </c>
      <c r="B48" s="95">
        <v>9.6652561493823654</v>
      </c>
      <c r="C48" s="95">
        <v>3.38974773811815</v>
      </c>
      <c r="D48" s="95"/>
    </row>
    <row r="49" spans="1:4">
      <c r="A49" s="97">
        <v>39478</v>
      </c>
      <c r="B49" s="95">
        <v>13.558569266107542</v>
      </c>
      <c r="C49" s="95">
        <v>4.4235432113513848</v>
      </c>
      <c r="D49" s="95"/>
    </row>
    <row r="50" spans="1:4">
      <c r="A50" s="98">
        <v>39507</v>
      </c>
      <c r="B50" s="95">
        <v>16.57538567653755</v>
      </c>
      <c r="C50" s="95">
        <v>4.719843953965051</v>
      </c>
      <c r="D50" s="95"/>
    </row>
    <row r="51" spans="1:4">
      <c r="A51" s="97">
        <v>39538</v>
      </c>
      <c r="B51" s="95">
        <v>17.49594720015758</v>
      </c>
      <c r="C51" s="95">
        <v>5.4152883514627526</v>
      </c>
      <c r="D51" s="95"/>
    </row>
    <row r="52" spans="1:4">
      <c r="A52" s="97">
        <v>39568</v>
      </c>
      <c r="B52" s="95">
        <v>20.042849771871303</v>
      </c>
      <c r="C52" s="95">
        <v>8.660299595783961</v>
      </c>
      <c r="D52" s="95"/>
    </row>
    <row r="53" spans="1:4">
      <c r="A53" s="97">
        <v>39599</v>
      </c>
      <c r="B53" s="95">
        <v>19.271232168842335</v>
      </c>
      <c r="C53" s="95">
        <v>8.4945837236660164</v>
      </c>
      <c r="D53" s="95"/>
    </row>
    <row r="54" spans="1:4">
      <c r="A54" s="98">
        <v>39629</v>
      </c>
      <c r="B54" s="95">
        <v>16.998996473314339</v>
      </c>
      <c r="C54" s="95">
        <v>6.8135415980383165</v>
      </c>
      <c r="D54" s="95"/>
    </row>
    <row r="55" spans="1:4">
      <c r="A55" s="97">
        <v>39660</v>
      </c>
      <c r="B55" s="95">
        <v>16.465117200327612</v>
      </c>
      <c r="C55" s="95">
        <v>6.8822565736537191</v>
      </c>
      <c r="D55" s="95"/>
    </row>
    <row r="56" spans="1:4">
      <c r="A56" s="97">
        <v>39691</v>
      </c>
      <c r="B56" s="95">
        <v>22.328073921517461</v>
      </c>
      <c r="C56" s="95">
        <v>8.7024070088054089</v>
      </c>
      <c r="D56" s="95"/>
    </row>
    <row r="57" spans="1:4">
      <c r="A57" s="97">
        <v>39721</v>
      </c>
      <c r="B57" s="95">
        <v>20.90508622877147</v>
      </c>
      <c r="C57" s="95">
        <v>7.9664624424129649</v>
      </c>
      <c r="D57" s="95"/>
    </row>
    <row r="58" spans="1:4">
      <c r="A58" s="95"/>
      <c r="B58" s="99"/>
      <c r="C58" s="99"/>
      <c r="D58" s="95"/>
    </row>
    <row r="59" spans="1:4">
      <c r="A59" s="95"/>
      <c r="B59" s="99"/>
      <c r="C59" s="99"/>
      <c r="D59" s="95"/>
    </row>
  </sheetData>
  <mergeCells count="1">
    <mergeCell ref="B7:D7"/>
  </mergeCells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Efnisyfirlit</vt:lpstr>
      <vt:lpstr>V3_M1</vt:lpstr>
      <vt:lpstr>V3_M2</vt:lpstr>
      <vt:lpstr>V3_M3</vt:lpstr>
      <vt:lpstr>V3_M4</vt:lpstr>
      <vt:lpstr>V3_M5</vt:lpstr>
      <vt:lpstr>V3_M6</vt:lpstr>
      <vt:lpstr>V3_M7</vt:lpstr>
      <vt:lpstr>V3_M8</vt:lpstr>
      <vt:lpstr>V3_M9</vt:lpstr>
      <vt:lpstr>V3_M8!ExternalData_11</vt:lpstr>
      <vt:lpstr>V3_M8!ExternalData_13</vt:lpstr>
    </vt:vector>
  </TitlesOfParts>
  <Company>RNA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RNA</dc:creator>
  <cp:lastModifiedBy>Guðrún Aradóttir</cp:lastModifiedBy>
  <cp:lastPrinted>2009-10-15T14:03:00Z</cp:lastPrinted>
  <dcterms:created xsi:type="dcterms:W3CDTF">2009-09-17T10:41:59Z</dcterms:created>
  <dcterms:modified xsi:type="dcterms:W3CDTF">2010-03-22T16:09:27Z</dcterms:modified>
</cp:coreProperties>
</file>